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A CONTA" sheetId="1" state="visible" r:id="rId1"/>
    <sheet name="MÊS A MÊS" sheetId="2" state="visible" r:id="rId2"/>
    <sheet name="COMO LER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&quot;R$ &quot;#,##0"/>
    <numFmt numFmtId="165" formatCode="0.0000"/>
    <numFmt numFmtId="166" formatCode="&quot;R$ &quot;#,##0.00"/>
    <numFmt numFmtId="167" formatCode="0.0%"/>
    <numFmt numFmtId="168" formatCode="&quot;R$ &quot;0.00"/>
  </numFmts>
  <fonts count="9">
    <font>
      <name val="Calibri"/>
      <family val="2"/>
      <color theme="1"/>
      <sz val="11"/>
      <scheme val="minor"/>
    </font>
    <font>
      <b val="1"/>
      <color rgb="001F252E"/>
      <sz val="16"/>
    </font>
    <font>
      <i val="1"/>
      <color rgb="00666666"/>
      <sz val="9"/>
    </font>
    <font>
      <b val="1"/>
      <color rgb="00FFFFFF"/>
      <sz val="11"/>
    </font>
    <font>
      <b val="1"/>
      <sz val="11"/>
    </font>
    <font>
      <b val="1"/>
      <color rgb="003A5C7E"/>
      <sz val="12"/>
    </font>
    <font>
      <sz val="11"/>
    </font>
    <font>
      <b val="1"/>
      <color rgb="001F252E"/>
      <sz val="12"/>
    </font>
    <font>
      <sz val="10"/>
    </font>
  </fonts>
  <fills count="6">
    <fill>
      <patternFill/>
    </fill>
    <fill>
      <patternFill patternType="gray125"/>
    </fill>
    <fill>
      <patternFill patternType="solid">
        <fgColor rgb="00EAE2D2"/>
      </patternFill>
    </fill>
    <fill>
      <patternFill patternType="solid">
        <fgColor rgb="001F252E"/>
      </patternFill>
    </fill>
    <fill>
      <patternFill patternType="solid">
        <fgColor rgb="00FAF7F0"/>
      </patternFill>
    </fill>
    <fill>
      <patternFill patternType="solid">
        <fgColor rgb="00F0B536"/>
      </patternFill>
    </fill>
  </fills>
  <borders count="3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  <border>
      <left style="medium">
        <color rgb="001F252E"/>
      </left>
      <right style="medium">
        <color rgb="001F252E"/>
      </right>
      <top style="medium">
        <color rgb="001F252E"/>
      </top>
      <bottom style="medium">
        <color rgb="001F252E"/>
      </bottom>
    </border>
  </borders>
  <cellStyleXfs count="1">
    <xf numFmtId="0" fontId="0" fillId="0" borderId="0"/>
  </cellStyleXfs>
  <cellXfs count="26">
    <xf numFmtId="0" fontId="0" fillId="0" borderId="0" pivotButton="0" quotePrefix="0" xfId="0"/>
    <xf numFmtId="0" fontId="1" fillId="2" borderId="0" applyAlignment="1" pivotButton="0" quotePrefix="0" xfId="0">
      <alignment vertical="center" indent="1"/>
    </xf>
    <xf numFmtId="0" fontId="2" fillId="0" borderId="0" applyAlignment="1" pivotButton="0" quotePrefix="0" xfId="0">
      <alignment vertical="center" indent="1"/>
    </xf>
    <xf numFmtId="0" fontId="3" fillId="3" borderId="0" applyAlignment="1" pivotButton="0" quotePrefix="0" xfId="0">
      <alignment vertical="center" indent="1"/>
    </xf>
    <xf numFmtId="0" fontId="4" fillId="0" borderId="1" applyAlignment="1" pivotButton="0" quotePrefix="0" xfId="0">
      <alignment vertical="center" indent="1"/>
    </xf>
    <xf numFmtId="164" fontId="5" fillId="4" borderId="2" applyAlignment="1" pivotButton="0" quotePrefix="0" xfId="0">
      <alignment horizontal="right" vertical="center" indent="1"/>
    </xf>
    <xf numFmtId="0" fontId="2" fillId="0" borderId="0" applyAlignment="1" pivotButton="0" quotePrefix="0" xfId="0">
      <alignment vertical="center" wrapText="1" indent="1"/>
    </xf>
    <xf numFmtId="165" fontId="5" fillId="4" borderId="2" applyAlignment="1" pivotButton="0" quotePrefix="0" xfId="0">
      <alignment horizontal="right" vertical="center" indent="1"/>
    </xf>
    <xf numFmtId="1" fontId="5" fillId="4" borderId="2" applyAlignment="1" pivotButton="0" quotePrefix="0" xfId="0">
      <alignment horizontal="right" vertical="center" indent="1"/>
    </xf>
    <xf numFmtId="0" fontId="6" fillId="0" borderId="1" applyAlignment="1" pivotButton="0" quotePrefix="0" xfId="0">
      <alignment vertical="center" indent="1"/>
    </xf>
    <xf numFmtId="10" fontId="7" fillId="0" borderId="1" applyAlignment="1" pivotButton="0" quotePrefix="0" xfId="0">
      <alignment horizontal="right" vertical="center" indent="1"/>
    </xf>
    <xf numFmtId="166" fontId="7" fillId="0" borderId="1" applyAlignment="1" pivotButton="0" quotePrefix="0" xfId="0">
      <alignment horizontal="right" vertical="center" indent="1"/>
    </xf>
    <xf numFmtId="164" fontId="7" fillId="0" borderId="1" applyAlignment="1" pivotButton="0" quotePrefix="0" xfId="0">
      <alignment horizontal="right" vertical="center" indent="1"/>
    </xf>
    <xf numFmtId="167" fontId="7" fillId="0" borderId="1" applyAlignment="1" pivotButton="0" quotePrefix="0" xfId="0">
      <alignment horizontal="right" vertical="center" indent="1"/>
    </xf>
    <xf numFmtId="1" fontId="7" fillId="0" borderId="1" applyAlignment="1" pivotButton="0" quotePrefix="0" xfId="0">
      <alignment horizontal="right" vertical="center" indent="1"/>
    </xf>
    <xf numFmtId="168" fontId="7" fillId="0" borderId="1" applyAlignment="1" pivotButton="0" quotePrefix="0" xfId="0">
      <alignment horizontal="right" vertical="center" indent="1"/>
    </xf>
    <xf numFmtId="0" fontId="4" fillId="5" borderId="0" applyAlignment="1" pivotButton="0" quotePrefix="0" xfId="0">
      <alignment vertical="center" wrapText="1" indent="1"/>
    </xf>
    <xf numFmtId="0" fontId="3" fillId="3" borderId="1" applyAlignment="1" pivotButton="0" quotePrefix="0" xfId="0">
      <alignment horizontal="center" vertical="center" wrapText="1"/>
    </xf>
    <xf numFmtId="1" fontId="8" fillId="2" borderId="1" pivotButton="0" quotePrefix="0" xfId="0"/>
    <xf numFmtId="166" fontId="8" fillId="2" borderId="1" pivotButton="0" quotePrefix="0" xfId="0"/>
    <xf numFmtId="167" fontId="8" fillId="2" borderId="1" pivotButton="0" quotePrefix="0" xfId="0"/>
    <xf numFmtId="1" fontId="8" fillId="0" borderId="1" pivotButton="0" quotePrefix="0" xfId="0"/>
    <xf numFmtId="166" fontId="8" fillId="0" borderId="1" pivotButton="0" quotePrefix="0" xfId="0"/>
    <xf numFmtId="167" fontId="8" fillId="0" borderId="1" pivotButton="0" quotePrefix="0" xfId="0"/>
    <xf numFmtId="0" fontId="7" fillId="5" borderId="0" applyAlignment="1" pivotButton="0" quotePrefix="0" xfId="0">
      <alignment vertical="center" indent="1"/>
    </xf>
    <xf numFmtId="0" fontId="8" fillId="0" borderId="0" applyAlignment="1" pivotButton="0" quotePrefix="0" xfId="0">
      <alignment vertical="top" wrapText="1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5"/>
  <sheetViews>
    <sheetView workbookViewId="0">
      <selection activeCell="A1" sqref="A1"/>
    </sheetView>
  </sheetViews>
  <sheetFormatPr baseColWidth="8" defaultRowHeight="15"/>
  <cols>
    <col width="44" customWidth="1" min="1" max="1"/>
    <col width="20" customWidth="1" min="2" max="2"/>
    <col width="62" customWidth="1" min="3" max="3"/>
    <col width="3" customWidth="1" min="4" max="4"/>
  </cols>
  <sheetData>
    <row r="1" ht="34" customHeight="1">
      <c r="A1" s="1" t="inlineStr">
        <is>
          <t>Kit #001 · Tabela de amortização</t>
        </is>
      </c>
    </row>
    <row r="2">
      <c r="A2" s="2" t="inlineStr">
        <is>
          <t>Troque os quatro valores azuis pelos seus. Tudo o mais se recalcula sozinho, inclusive os 420 meses da outra aba.</t>
        </is>
      </c>
    </row>
    <row r="4" ht="22" customHeight="1">
      <c r="A4" s="3" t="inlineStr">
        <is>
          <t>OS SEUS NÚMEROS — só estes quatro campos se digita</t>
        </is>
      </c>
    </row>
    <row r="5" ht="26" customHeight="1">
      <c r="A5" s="4" t="inlineStr">
        <is>
          <t>Saldo devedor hoje</t>
        </is>
      </c>
      <c r="B5" s="5" t="n">
        <v>136000</v>
      </c>
      <c r="C5" s="6" t="inlineStr">
        <is>
          <t>O que falta pagar, não o valor do imóvel.</t>
        </is>
      </c>
    </row>
    <row r="6" ht="26" customHeight="1">
      <c r="A6" s="4" t="inlineStr">
        <is>
          <t>Taxa de juros contratada (% ao ano)</t>
        </is>
      </c>
      <c r="B6" s="7" t="n">
        <v>11.4194</v>
      </c>
      <c r="C6" s="6" t="inlineStr">
        <is>
          <t>Está no contrato como CET ou taxa nominal. Em % ao ano.</t>
        </is>
      </c>
    </row>
    <row r="7" ht="26" customHeight="1">
      <c r="A7" s="4" t="inlineStr">
        <is>
          <t>Prazo restante (meses)</t>
        </is>
      </c>
      <c r="B7" s="8" t="n">
        <v>360</v>
      </c>
      <c r="C7" s="6" t="inlineStr">
        <is>
          <t>Quantas parcelas ainda faltam.</t>
        </is>
      </c>
    </row>
    <row r="8" ht="26" customHeight="1">
      <c r="A8" s="4" t="inlineStr">
        <is>
          <t>Quanto você tem para amortizar</t>
        </is>
      </c>
      <c r="B8" s="5" t="n">
        <v>200</v>
      </c>
      <c r="C8" s="6" t="inlineStr">
        <is>
          <t>O dinheiro extra que você colocaria hoje.</t>
        </is>
      </c>
    </row>
    <row r="10" ht="22" customHeight="1">
      <c r="A10" s="3" t="inlineStr">
        <is>
          <t>O QUE A CONTA DIZ</t>
        </is>
      </c>
    </row>
    <row r="11" ht="26" customHeight="1">
      <c r="A11" s="9" t="inlineStr">
        <is>
          <t>Taxa mensal equivalente</t>
        </is>
      </c>
      <c r="B11" s="10">
        <f>(1+B6/100)^(1/12)-1</f>
        <v/>
      </c>
      <c r="C11" s="6" t="inlineStr">
        <is>
          <t>A taxa anual convertida para o mês, com juros compostos.</t>
        </is>
      </c>
    </row>
    <row r="12" ht="26" customHeight="1">
      <c r="A12" s="9" t="inlineStr">
        <is>
          <t>Parcela</t>
        </is>
      </c>
      <c r="B12" s="11">
        <f>IF(OR(B5&lt;=0,B7&lt;=0),0,IF(B11&lt;=0,B5/B7,B5*B11/(1-(1+B11)^(-B7))))</f>
        <v/>
      </c>
      <c r="C12" s="6" t="inlineStr">
        <is>
          <t>Tabela Price: parcela constante do começo ao fim.</t>
        </is>
      </c>
    </row>
    <row r="13" ht="26" customHeight="1">
      <c r="A13" s="9" t="inlineStr">
        <is>
          <t>Total pago até o fim</t>
        </is>
      </c>
      <c r="B13" s="12">
        <f>B12*B7</f>
        <v/>
      </c>
      <c r="C13" s="6" t="inlineStr">
        <is>
          <t>A soma de todas as parcelas.</t>
        </is>
      </c>
    </row>
    <row r="14" ht="26" customHeight="1">
      <c r="A14" s="9" t="inlineStr">
        <is>
          <t>Disso, só de juros</t>
        </is>
      </c>
      <c r="B14" s="12">
        <f>B13-B5</f>
        <v/>
      </c>
      <c r="C14" s="6" t="inlineStr">
        <is>
          <t>O que você paga além do que pegou emprestado.</t>
        </is>
      </c>
    </row>
    <row r="15" ht="26" customHeight="1">
      <c r="A15" s="9" t="inlineStr">
        <is>
          <t>Juros na PRIMEIRA parcela</t>
        </is>
      </c>
      <c r="B15" s="11">
        <f>B5*B11</f>
        <v/>
      </c>
      <c r="C15" s="6" t="inlineStr">
        <is>
          <t>O banco cobra juros sobre o saldo inteiro.</t>
        </is>
      </c>
    </row>
    <row r="16" ht="26" customHeight="1">
      <c r="A16" s="9" t="inlineStr">
        <is>
          <t>…ou seja, da 1ª parcela isto é juros</t>
        </is>
      </c>
      <c r="B16" s="13">
        <f>IF(B12=0,0,B15/B12)</f>
        <v/>
      </c>
      <c r="C16" s="6" t="inlineStr">
        <is>
          <t>É a barra vermelha e verde do episódio.</t>
        </is>
      </c>
    </row>
    <row r="18" ht="22" customHeight="1">
      <c r="A18" s="3" t="inlineStr">
        <is>
          <t>SE VOCÊ AMORTIZAR — abatendo PRAZO, não parcela</t>
        </is>
      </c>
    </row>
    <row r="19" ht="26" customHeight="1">
      <c r="A19" s="9" t="inlineStr">
        <is>
          <t>Parcelas que somem do fim</t>
        </is>
      </c>
      <c r="B19" s="14">
        <f>COUNTIF('MÊS A MÊS'!$H$3:$H$422,"&lt;="&amp;B8)</f>
        <v/>
      </c>
      <c r="C19" s="6" t="inlineStr">
        <is>
          <t>Quantas das últimas parcelas o seu aporte apaga.</t>
        </is>
      </c>
    </row>
    <row r="20" ht="26" customHeight="1">
      <c r="A20" s="9" t="inlineStr">
        <is>
          <t>Você deixa de pagar (soma nominal)</t>
        </is>
      </c>
      <c r="B20" s="12">
        <f>B19*B12</f>
        <v/>
      </c>
      <c r="C20" s="6" t="inlineStr">
        <is>
          <t>Soma dos boletos que não vão existir. Valores de cada mês, sem trazer a valor presente.</t>
        </is>
      </c>
    </row>
    <row r="21" ht="26" customHeight="1">
      <c r="A21" s="9" t="inlineStr">
        <is>
          <t>Para cada R$ 1 aplicado hoje, some…</t>
        </is>
      </c>
      <c r="B21" s="15">
        <f>IF(B8&lt;=0,0,B20/B8)</f>
        <v/>
      </c>
      <c r="C21" s="6" t="inlineStr">
        <is>
          <t>Não é rendimento: é dívida futura apagada.</t>
        </is>
      </c>
    </row>
    <row r="23" ht="34" customHeight="1">
      <c r="A23" s="16" t="inlineStr">
        <is>
          <t>Isto vale para amortização que REDUZ O PRAZO. Se o banco reduzir o valor da parcela em vez do prazo, o resultado é outro — e quase sempre pior para você.</t>
        </is>
      </c>
    </row>
    <row r="25" ht="32" customHeight="1">
      <c r="A25" s="6" t="inlineStr">
        <is>
          <t>Material educativo. Não é recomendação de investimento nem consultoria financeira. A planilha mostra o resultado dos números que você informa — a decisão é sua, com as regras vigentes na data em que decidir.   ·   dinheironopapel.com</t>
        </is>
      </c>
    </row>
  </sheetData>
  <mergeCells count="7">
    <mergeCell ref="A25:C25"/>
    <mergeCell ref="A18:D18"/>
    <mergeCell ref="A1:C1"/>
    <mergeCell ref="A23:C23"/>
    <mergeCell ref="A4:D4"/>
    <mergeCell ref="A10:D10"/>
    <mergeCell ref="A2:C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42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8" customWidth="1" min="1" max="1"/>
    <col width="18" customWidth="1" min="2" max="2"/>
    <col width="16" customWidth="1" min="3" max="3"/>
    <col width="16" customWidth="1" min="4" max="4"/>
    <col width="16" customWidth="1" min="5" max="5"/>
    <col width="18" customWidth="1" min="6" max="6"/>
    <col width="13" customWidth="1" min="7" max="7"/>
    <col width="22" customWidth="1" min="8" max="8"/>
  </cols>
  <sheetData>
    <row r="1">
      <c r="A1" s="2" t="inlineStr">
        <is>
          <t>Cada linha é uma parcela. Olhe a coluna 'Juros do mês' caindo — é ela que explica tudo.</t>
        </is>
      </c>
    </row>
    <row r="2" ht="40" customHeight="1">
      <c r="A2" s="17" t="inlineStr">
        <is>
          <t>Mês</t>
        </is>
      </c>
      <c r="B2" s="17" t="inlineStr">
        <is>
          <t>Saldo no início</t>
        </is>
      </c>
      <c r="C2" s="17" t="inlineStr">
        <is>
          <t>Juros do mês</t>
        </is>
      </c>
      <c r="D2" s="17" t="inlineStr">
        <is>
          <t>Amortização</t>
        </is>
      </c>
      <c r="E2" s="17" t="inlineStr">
        <is>
          <t>Parcela</t>
        </is>
      </c>
      <c r="F2" s="17" t="inlineStr">
        <is>
          <t>Saldo no fim</t>
        </is>
      </c>
      <c r="G2" s="17" t="inlineStr">
        <is>
          <t>% da parcela que é juros</t>
        </is>
      </c>
      <c r="H2" s="17" t="inlineStr">
        <is>
          <t>auxiliar · custo hoje de apagar as parcelas do fim (acumulado)</t>
        </is>
      </c>
    </row>
    <row r="3">
      <c r="A3" s="18" t="n">
        <v>1</v>
      </c>
      <c r="B3" s="19">
        <f>'SUA CONTA'!$B$5</f>
        <v/>
      </c>
      <c r="C3" s="19">
        <f>IF($A3&gt;'SUA CONTA'!$B$7,"",B3*'SUA CONTA'!$B$11)</f>
        <v/>
      </c>
      <c r="D3" s="19">
        <f>IF($A3&gt;'SUA CONTA'!$B$7,"",'SUA CONTA'!$B$12-C3)</f>
        <v/>
      </c>
      <c r="E3" s="19">
        <f>IF($A3&gt;'SUA CONTA'!$B$7,"",'SUA CONTA'!$B$12)</f>
        <v/>
      </c>
      <c r="F3" s="19">
        <f>IF($A3&gt;'SUA CONTA'!$B$7,"",B3-D3)</f>
        <v/>
      </c>
      <c r="G3" s="20">
        <f>IF(OR($A3&gt;'SUA CONTA'!$B$7,E3=0),"",C3/E3)</f>
        <v/>
      </c>
      <c r="H3" s="19">
        <f>IF($A3&gt;'SUA CONTA'!$B$7,"",'SUA CONTA'!$B$12/(1+'SUA CONTA'!$B$11)^('SUA CONTA'!$B$7-$A3+1))</f>
        <v/>
      </c>
    </row>
    <row r="4">
      <c r="A4" s="21">
        <f>A3+1</f>
        <v/>
      </c>
      <c r="B4" s="22">
        <f>IF($A4&gt;'SUA CONTA'!$B$7,"",F3)</f>
        <v/>
      </c>
      <c r="C4" s="22">
        <f>IF($A4&gt;'SUA CONTA'!$B$7,"",B4*'SUA CONTA'!$B$11)</f>
        <v/>
      </c>
      <c r="D4" s="22">
        <f>IF($A4&gt;'SUA CONTA'!$B$7,"",'SUA CONTA'!$B$12-C4)</f>
        <v/>
      </c>
      <c r="E4" s="22">
        <f>IF($A4&gt;'SUA CONTA'!$B$7,"",'SUA CONTA'!$B$12)</f>
        <v/>
      </c>
      <c r="F4" s="22">
        <f>IF($A4&gt;'SUA CONTA'!$B$7,"",B4-D4)</f>
        <v/>
      </c>
      <c r="G4" s="23">
        <f>IF(OR($A4&gt;'SUA CONTA'!$B$7,E4=0),"",C4/E4)</f>
        <v/>
      </c>
      <c r="H4" s="22">
        <f>IF($A4&gt;'SUA CONTA'!$B$7,"",H3+'SUA CONTA'!$B$12/(1+'SUA CONTA'!$B$11)^('SUA CONTA'!$B$7-$A4+1))</f>
        <v/>
      </c>
    </row>
    <row r="5">
      <c r="A5" s="21">
        <f>A4+1</f>
        <v/>
      </c>
      <c r="B5" s="22">
        <f>IF($A5&gt;'SUA CONTA'!$B$7,"",F4)</f>
        <v/>
      </c>
      <c r="C5" s="22">
        <f>IF($A5&gt;'SUA CONTA'!$B$7,"",B5*'SUA CONTA'!$B$11)</f>
        <v/>
      </c>
      <c r="D5" s="22">
        <f>IF($A5&gt;'SUA CONTA'!$B$7,"",'SUA CONTA'!$B$12-C5)</f>
        <v/>
      </c>
      <c r="E5" s="22">
        <f>IF($A5&gt;'SUA CONTA'!$B$7,"",'SUA CONTA'!$B$12)</f>
        <v/>
      </c>
      <c r="F5" s="22">
        <f>IF($A5&gt;'SUA CONTA'!$B$7,"",B5-D5)</f>
        <v/>
      </c>
      <c r="G5" s="23">
        <f>IF(OR($A5&gt;'SUA CONTA'!$B$7,E5=0),"",C5/E5)</f>
        <v/>
      </c>
      <c r="H5" s="22">
        <f>IF($A5&gt;'SUA CONTA'!$B$7,"",H4+'SUA CONTA'!$B$12/(1+'SUA CONTA'!$B$11)^('SUA CONTA'!$B$7-$A5+1))</f>
        <v/>
      </c>
    </row>
    <row r="6">
      <c r="A6" s="21">
        <f>A5+1</f>
        <v/>
      </c>
      <c r="B6" s="22">
        <f>IF($A6&gt;'SUA CONTA'!$B$7,"",F5)</f>
        <v/>
      </c>
      <c r="C6" s="22">
        <f>IF($A6&gt;'SUA CONTA'!$B$7,"",B6*'SUA CONTA'!$B$11)</f>
        <v/>
      </c>
      <c r="D6" s="22">
        <f>IF($A6&gt;'SUA CONTA'!$B$7,"",'SUA CONTA'!$B$12-C6)</f>
        <v/>
      </c>
      <c r="E6" s="22">
        <f>IF($A6&gt;'SUA CONTA'!$B$7,"",'SUA CONTA'!$B$12)</f>
        <v/>
      </c>
      <c r="F6" s="22">
        <f>IF($A6&gt;'SUA CONTA'!$B$7,"",B6-D6)</f>
        <v/>
      </c>
      <c r="G6" s="23">
        <f>IF(OR($A6&gt;'SUA CONTA'!$B$7,E6=0),"",C6/E6)</f>
        <v/>
      </c>
      <c r="H6" s="22">
        <f>IF($A6&gt;'SUA CONTA'!$B$7,"",H5+'SUA CONTA'!$B$12/(1+'SUA CONTA'!$B$11)^('SUA CONTA'!$B$7-$A6+1))</f>
        <v/>
      </c>
    </row>
    <row r="7">
      <c r="A7" s="21">
        <f>A6+1</f>
        <v/>
      </c>
      <c r="B7" s="22">
        <f>IF($A7&gt;'SUA CONTA'!$B$7,"",F6)</f>
        <v/>
      </c>
      <c r="C7" s="22">
        <f>IF($A7&gt;'SUA CONTA'!$B$7,"",B7*'SUA CONTA'!$B$11)</f>
        <v/>
      </c>
      <c r="D7" s="22">
        <f>IF($A7&gt;'SUA CONTA'!$B$7,"",'SUA CONTA'!$B$12-C7)</f>
        <v/>
      </c>
      <c r="E7" s="22">
        <f>IF($A7&gt;'SUA CONTA'!$B$7,"",'SUA CONTA'!$B$12)</f>
        <v/>
      </c>
      <c r="F7" s="22">
        <f>IF($A7&gt;'SUA CONTA'!$B$7,"",B7-D7)</f>
        <v/>
      </c>
      <c r="G7" s="23">
        <f>IF(OR($A7&gt;'SUA CONTA'!$B$7,E7=0),"",C7/E7)</f>
        <v/>
      </c>
      <c r="H7" s="22">
        <f>IF($A7&gt;'SUA CONTA'!$B$7,"",H6+'SUA CONTA'!$B$12/(1+'SUA CONTA'!$B$11)^('SUA CONTA'!$B$7-$A7+1))</f>
        <v/>
      </c>
    </row>
    <row r="8">
      <c r="A8" s="21">
        <f>A7+1</f>
        <v/>
      </c>
      <c r="B8" s="22">
        <f>IF($A8&gt;'SUA CONTA'!$B$7,"",F7)</f>
        <v/>
      </c>
      <c r="C8" s="22">
        <f>IF($A8&gt;'SUA CONTA'!$B$7,"",B8*'SUA CONTA'!$B$11)</f>
        <v/>
      </c>
      <c r="D8" s="22">
        <f>IF($A8&gt;'SUA CONTA'!$B$7,"",'SUA CONTA'!$B$12-C8)</f>
        <v/>
      </c>
      <c r="E8" s="22">
        <f>IF($A8&gt;'SUA CONTA'!$B$7,"",'SUA CONTA'!$B$12)</f>
        <v/>
      </c>
      <c r="F8" s="22">
        <f>IF($A8&gt;'SUA CONTA'!$B$7,"",B8-D8)</f>
        <v/>
      </c>
      <c r="G8" s="23">
        <f>IF(OR($A8&gt;'SUA CONTA'!$B$7,E8=0),"",C8/E8)</f>
        <v/>
      </c>
      <c r="H8" s="22">
        <f>IF($A8&gt;'SUA CONTA'!$B$7,"",H7+'SUA CONTA'!$B$12/(1+'SUA CONTA'!$B$11)^('SUA CONTA'!$B$7-$A8+1))</f>
        <v/>
      </c>
    </row>
    <row r="9">
      <c r="A9" s="21">
        <f>A8+1</f>
        <v/>
      </c>
      <c r="B9" s="22">
        <f>IF($A9&gt;'SUA CONTA'!$B$7,"",F8)</f>
        <v/>
      </c>
      <c r="C9" s="22">
        <f>IF($A9&gt;'SUA CONTA'!$B$7,"",B9*'SUA CONTA'!$B$11)</f>
        <v/>
      </c>
      <c r="D9" s="22">
        <f>IF($A9&gt;'SUA CONTA'!$B$7,"",'SUA CONTA'!$B$12-C9)</f>
        <v/>
      </c>
      <c r="E9" s="22">
        <f>IF($A9&gt;'SUA CONTA'!$B$7,"",'SUA CONTA'!$B$12)</f>
        <v/>
      </c>
      <c r="F9" s="22">
        <f>IF($A9&gt;'SUA CONTA'!$B$7,"",B9-D9)</f>
        <v/>
      </c>
      <c r="G9" s="23">
        <f>IF(OR($A9&gt;'SUA CONTA'!$B$7,E9=0),"",C9/E9)</f>
        <v/>
      </c>
      <c r="H9" s="22">
        <f>IF($A9&gt;'SUA CONTA'!$B$7,"",H8+'SUA CONTA'!$B$12/(1+'SUA CONTA'!$B$11)^('SUA CONTA'!$B$7-$A9+1))</f>
        <v/>
      </c>
    </row>
    <row r="10">
      <c r="A10" s="21">
        <f>A9+1</f>
        <v/>
      </c>
      <c r="B10" s="22">
        <f>IF($A10&gt;'SUA CONTA'!$B$7,"",F9)</f>
        <v/>
      </c>
      <c r="C10" s="22">
        <f>IF($A10&gt;'SUA CONTA'!$B$7,"",B10*'SUA CONTA'!$B$11)</f>
        <v/>
      </c>
      <c r="D10" s="22">
        <f>IF($A10&gt;'SUA CONTA'!$B$7,"",'SUA CONTA'!$B$12-C10)</f>
        <v/>
      </c>
      <c r="E10" s="22">
        <f>IF($A10&gt;'SUA CONTA'!$B$7,"",'SUA CONTA'!$B$12)</f>
        <v/>
      </c>
      <c r="F10" s="22">
        <f>IF($A10&gt;'SUA CONTA'!$B$7,"",B10-D10)</f>
        <v/>
      </c>
      <c r="G10" s="23">
        <f>IF(OR($A10&gt;'SUA CONTA'!$B$7,E10=0),"",C10/E10)</f>
        <v/>
      </c>
      <c r="H10" s="22">
        <f>IF($A10&gt;'SUA CONTA'!$B$7,"",H9+'SUA CONTA'!$B$12/(1+'SUA CONTA'!$B$11)^('SUA CONTA'!$B$7-$A10+1))</f>
        <v/>
      </c>
    </row>
    <row r="11">
      <c r="A11" s="21">
        <f>A10+1</f>
        <v/>
      </c>
      <c r="B11" s="22">
        <f>IF($A11&gt;'SUA CONTA'!$B$7,"",F10)</f>
        <v/>
      </c>
      <c r="C11" s="22">
        <f>IF($A11&gt;'SUA CONTA'!$B$7,"",B11*'SUA CONTA'!$B$11)</f>
        <v/>
      </c>
      <c r="D11" s="22">
        <f>IF($A11&gt;'SUA CONTA'!$B$7,"",'SUA CONTA'!$B$12-C11)</f>
        <v/>
      </c>
      <c r="E11" s="22">
        <f>IF($A11&gt;'SUA CONTA'!$B$7,"",'SUA CONTA'!$B$12)</f>
        <v/>
      </c>
      <c r="F11" s="22">
        <f>IF($A11&gt;'SUA CONTA'!$B$7,"",B11-D11)</f>
        <v/>
      </c>
      <c r="G11" s="23">
        <f>IF(OR($A11&gt;'SUA CONTA'!$B$7,E11=0),"",C11/E11)</f>
        <v/>
      </c>
      <c r="H11" s="22">
        <f>IF($A11&gt;'SUA CONTA'!$B$7,"",H10+'SUA CONTA'!$B$12/(1+'SUA CONTA'!$B$11)^('SUA CONTA'!$B$7-$A11+1))</f>
        <v/>
      </c>
    </row>
    <row r="12">
      <c r="A12" s="21">
        <f>A11+1</f>
        <v/>
      </c>
      <c r="B12" s="22">
        <f>IF($A12&gt;'SUA CONTA'!$B$7,"",F11)</f>
        <v/>
      </c>
      <c r="C12" s="22">
        <f>IF($A12&gt;'SUA CONTA'!$B$7,"",B12*'SUA CONTA'!$B$11)</f>
        <v/>
      </c>
      <c r="D12" s="22">
        <f>IF($A12&gt;'SUA CONTA'!$B$7,"",'SUA CONTA'!$B$12-C12)</f>
        <v/>
      </c>
      <c r="E12" s="22">
        <f>IF($A12&gt;'SUA CONTA'!$B$7,"",'SUA CONTA'!$B$12)</f>
        <v/>
      </c>
      <c r="F12" s="22">
        <f>IF($A12&gt;'SUA CONTA'!$B$7,"",B12-D12)</f>
        <v/>
      </c>
      <c r="G12" s="23">
        <f>IF(OR($A12&gt;'SUA CONTA'!$B$7,E12=0),"",C12/E12)</f>
        <v/>
      </c>
      <c r="H12" s="22">
        <f>IF($A12&gt;'SUA CONTA'!$B$7,"",H11+'SUA CONTA'!$B$12/(1+'SUA CONTA'!$B$11)^('SUA CONTA'!$B$7-$A12+1))</f>
        <v/>
      </c>
    </row>
    <row r="13">
      <c r="A13" s="21">
        <f>A12+1</f>
        <v/>
      </c>
      <c r="B13" s="22">
        <f>IF($A13&gt;'SUA CONTA'!$B$7,"",F12)</f>
        <v/>
      </c>
      <c r="C13" s="22">
        <f>IF($A13&gt;'SUA CONTA'!$B$7,"",B13*'SUA CONTA'!$B$11)</f>
        <v/>
      </c>
      <c r="D13" s="22">
        <f>IF($A13&gt;'SUA CONTA'!$B$7,"",'SUA CONTA'!$B$12-C13)</f>
        <v/>
      </c>
      <c r="E13" s="22">
        <f>IF($A13&gt;'SUA CONTA'!$B$7,"",'SUA CONTA'!$B$12)</f>
        <v/>
      </c>
      <c r="F13" s="22">
        <f>IF($A13&gt;'SUA CONTA'!$B$7,"",B13-D13)</f>
        <v/>
      </c>
      <c r="G13" s="23">
        <f>IF(OR($A13&gt;'SUA CONTA'!$B$7,E13=0),"",C13/E13)</f>
        <v/>
      </c>
      <c r="H13" s="22">
        <f>IF($A13&gt;'SUA CONTA'!$B$7,"",H12+'SUA CONTA'!$B$12/(1+'SUA CONTA'!$B$11)^('SUA CONTA'!$B$7-$A13+1))</f>
        <v/>
      </c>
    </row>
    <row r="14">
      <c r="A14" s="21">
        <f>A13+1</f>
        <v/>
      </c>
      <c r="B14" s="22">
        <f>IF($A14&gt;'SUA CONTA'!$B$7,"",F13)</f>
        <v/>
      </c>
      <c r="C14" s="22">
        <f>IF($A14&gt;'SUA CONTA'!$B$7,"",B14*'SUA CONTA'!$B$11)</f>
        <v/>
      </c>
      <c r="D14" s="22">
        <f>IF($A14&gt;'SUA CONTA'!$B$7,"",'SUA CONTA'!$B$12-C14)</f>
        <v/>
      </c>
      <c r="E14" s="22">
        <f>IF($A14&gt;'SUA CONTA'!$B$7,"",'SUA CONTA'!$B$12)</f>
        <v/>
      </c>
      <c r="F14" s="22">
        <f>IF($A14&gt;'SUA CONTA'!$B$7,"",B14-D14)</f>
        <v/>
      </c>
      <c r="G14" s="23">
        <f>IF(OR($A14&gt;'SUA CONTA'!$B$7,E14=0),"",C14/E14)</f>
        <v/>
      </c>
      <c r="H14" s="22">
        <f>IF($A14&gt;'SUA CONTA'!$B$7,"",H13+'SUA CONTA'!$B$12/(1+'SUA CONTA'!$B$11)^('SUA CONTA'!$B$7-$A14+1))</f>
        <v/>
      </c>
    </row>
    <row r="15">
      <c r="A15" s="18">
        <f>A14+1</f>
        <v/>
      </c>
      <c r="B15" s="19">
        <f>IF($A15&gt;'SUA CONTA'!$B$7,"",F14)</f>
        <v/>
      </c>
      <c r="C15" s="19">
        <f>IF($A15&gt;'SUA CONTA'!$B$7,"",B15*'SUA CONTA'!$B$11)</f>
        <v/>
      </c>
      <c r="D15" s="19">
        <f>IF($A15&gt;'SUA CONTA'!$B$7,"",'SUA CONTA'!$B$12-C15)</f>
        <v/>
      </c>
      <c r="E15" s="19">
        <f>IF($A15&gt;'SUA CONTA'!$B$7,"",'SUA CONTA'!$B$12)</f>
        <v/>
      </c>
      <c r="F15" s="19">
        <f>IF($A15&gt;'SUA CONTA'!$B$7,"",B15-D15)</f>
        <v/>
      </c>
      <c r="G15" s="20">
        <f>IF(OR($A15&gt;'SUA CONTA'!$B$7,E15=0),"",C15/E15)</f>
        <v/>
      </c>
      <c r="H15" s="19">
        <f>IF($A15&gt;'SUA CONTA'!$B$7,"",H14+'SUA CONTA'!$B$12/(1+'SUA CONTA'!$B$11)^('SUA CONTA'!$B$7-$A15+1))</f>
        <v/>
      </c>
    </row>
    <row r="16">
      <c r="A16" s="21">
        <f>A15+1</f>
        <v/>
      </c>
      <c r="B16" s="22">
        <f>IF($A16&gt;'SUA CONTA'!$B$7,"",F15)</f>
        <v/>
      </c>
      <c r="C16" s="22">
        <f>IF($A16&gt;'SUA CONTA'!$B$7,"",B16*'SUA CONTA'!$B$11)</f>
        <v/>
      </c>
      <c r="D16" s="22">
        <f>IF($A16&gt;'SUA CONTA'!$B$7,"",'SUA CONTA'!$B$12-C16)</f>
        <v/>
      </c>
      <c r="E16" s="22">
        <f>IF($A16&gt;'SUA CONTA'!$B$7,"",'SUA CONTA'!$B$12)</f>
        <v/>
      </c>
      <c r="F16" s="22">
        <f>IF($A16&gt;'SUA CONTA'!$B$7,"",B16-D16)</f>
        <v/>
      </c>
      <c r="G16" s="23">
        <f>IF(OR($A16&gt;'SUA CONTA'!$B$7,E16=0),"",C16/E16)</f>
        <v/>
      </c>
      <c r="H16" s="22">
        <f>IF($A16&gt;'SUA CONTA'!$B$7,"",H15+'SUA CONTA'!$B$12/(1+'SUA CONTA'!$B$11)^('SUA CONTA'!$B$7-$A16+1))</f>
        <v/>
      </c>
    </row>
    <row r="17">
      <c r="A17" s="21">
        <f>A16+1</f>
        <v/>
      </c>
      <c r="B17" s="22">
        <f>IF($A17&gt;'SUA CONTA'!$B$7,"",F16)</f>
        <v/>
      </c>
      <c r="C17" s="22">
        <f>IF($A17&gt;'SUA CONTA'!$B$7,"",B17*'SUA CONTA'!$B$11)</f>
        <v/>
      </c>
      <c r="D17" s="22">
        <f>IF($A17&gt;'SUA CONTA'!$B$7,"",'SUA CONTA'!$B$12-C17)</f>
        <v/>
      </c>
      <c r="E17" s="22">
        <f>IF($A17&gt;'SUA CONTA'!$B$7,"",'SUA CONTA'!$B$12)</f>
        <v/>
      </c>
      <c r="F17" s="22">
        <f>IF($A17&gt;'SUA CONTA'!$B$7,"",B17-D17)</f>
        <v/>
      </c>
      <c r="G17" s="23">
        <f>IF(OR($A17&gt;'SUA CONTA'!$B$7,E17=0),"",C17/E17)</f>
        <v/>
      </c>
      <c r="H17" s="22">
        <f>IF($A17&gt;'SUA CONTA'!$B$7,"",H16+'SUA CONTA'!$B$12/(1+'SUA CONTA'!$B$11)^('SUA CONTA'!$B$7-$A17+1))</f>
        <v/>
      </c>
    </row>
    <row r="18">
      <c r="A18" s="21">
        <f>A17+1</f>
        <v/>
      </c>
      <c r="B18" s="22">
        <f>IF($A18&gt;'SUA CONTA'!$B$7,"",F17)</f>
        <v/>
      </c>
      <c r="C18" s="22">
        <f>IF($A18&gt;'SUA CONTA'!$B$7,"",B18*'SUA CONTA'!$B$11)</f>
        <v/>
      </c>
      <c r="D18" s="22">
        <f>IF($A18&gt;'SUA CONTA'!$B$7,"",'SUA CONTA'!$B$12-C18)</f>
        <v/>
      </c>
      <c r="E18" s="22">
        <f>IF($A18&gt;'SUA CONTA'!$B$7,"",'SUA CONTA'!$B$12)</f>
        <v/>
      </c>
      <c r="F18" s="22">
        <f>IF($A18&gt;'SUA CONTA'!$B$7,"",B18-D18)</f>
        <v/>
      </c>
      <c r="G18" s="23">
        <f>IF(OR($A18&gt;'SUA CONTA'!$B$7,E18=0),"",C18/E18)</f>
        <v/>
      </c>
      <c r="H18" s="22">
        <f>IF($A18&gt;'SUA CONTA'!$B$7,"",H17+'SUA CONTA'!$B$12/(1+'SUA CONTA'!$B$11)^('SUA CONTA'!$B$7-$A18+1))</f>
        <v/>
      </c>
    </row>
    <row r="19">
      <c r="A19" s="21">
        <f>A18+1</f>
        <v/>
      </c>
      <c r="B19" s="22">
        <f>IF($A19&gt;'SUA CONTA'!$B$7,"",F18)</f>
        <v/>
      </c>
      <c r="C19" s="22">
        <f>IF($A19&gt;'SUA CONTA'!$B$7,"",B19*'SUA CONTA'!$B$11)</f>
        <v/>
      </c>
      <c r="D19" s="22">
        <f>IF($A19&gt;'SUA CONTA'!$B$7,"",'SUA CONTA'!$B$12-C19)</f>
        <v/>
      </c>
      <c r="E19" s="22">
        <f>IF($A19&gt;'SUA CONTA'!$B$7,"",'SUA CONTA'!$B$12)</f>
        <v/>
      </c>
      <c r="F19" s="22">
        <f>IF($A19&gt;'SUA CONTA'!$B$7,"",B19-D19)</f>
        <v/>
      </c>
      <c r="G19" s="23">
        <f>IF(OR($A19&gt;'SUA CONTA'!$B$7,E19=0),"",C19/E19)</f>
        <v/>
      </c>
      <c r="H19" s="22">
        <f>IF($A19&gt;'SUA CONTA'!$B$7,"",H18+'SUA CONTA'!$B$12/(1+'SUA CONTA'!$B$11)^('SUA CONTA'!$B$7-$A19+1))</f>
        <v/>
      </c>
    </row>
    <row r="20">
      <c r="A20" s="21">
        <f>A19+1</f>
        <v/>
      </c>
      <c r="B20" s="22">
        <f>IF($A20&gt;'SUA CONTA'!$B$7,"",F19)</f>
        <v/>
      </c>
      <c r="C20" s="22">
        <f>IF($A20&gt;'SUA CONTA'!$B$7,"",B20*'SUA CONTA'!$B$11)</f>
        <v/>
      </c>
      <c r="D20" s="22">
        <f>IF($A20&gt;'SUA CONTA'!$B$7,"",'SUA CONTA'!$B$12-C20)</f>
        <v/>
      </c>
      <c r="E20" s="22">
        <f>IF($A20&gt;'SUA CONTA'!$B$7,"",'SUA CONTA'!$B$12)</f>
        <v/>
      </c>
      <c r="F20" s="22">
        <f>IF($A20&gt;'SUA CONTA'!$B$7,"",B20-D20)</f>
        <v/>
      </c>
      <c r="G20" s="23">
        <f>IF(OR($A20&gt;'SUA CONTA'!$B$7,E20=0),"",C20/E20)</f>
        <v/>
      </c>
      <c r="H20" s="22">
        <f>IF($A20&gt;'SUA CONTA'!$B$7,"",H19+'SUA CONTA'!$B$12/(1+'SUA CONTA'!$B$11)^('SUA CONTA'!$B$7-$A20+1))</f>
        <v/>
      </c>
    </row>
    <row r="21">
      <c r="A21" s="21">
        <f>A20+1</f>
        <v/>
      </c>
      <c r="B21" s="22">
        <f>IF($A21&gt;'SUA CONTA'!$B$7,"",F20)</f>
        <v/>
      </c>
      <c r="C21" s="22">
        <f>IF($A21&gt;'SUA CONTA'!$B$7,"",B21*'SUA CONTA'!$B$11)</f>
        <v/>
      </c>
      <c r="D21" s="22">
        <f>IF($A21&gt;'SUA CONTA'!$B$7,"",'SUA CONTA'!$B$12-C21)</f>
        <v/>
      </c>
      <c r="E21" s="22">
        <f>IF($A21&gt;'SUA CONTA'!$B$7,"",'SUA CONTA'!$B$12)</f>
        <v/>
      </c>
      <c r="F21" s="22">
        <f>IF($A21&gt;'SUA CONTA'!$B$7,"",B21-D21)</f>
        <v/>
      </c>
      <c r="G21" s="23">
        <f>IF(OR($A21&gt;'SUA CONTA'!$B$7,E21=0),"",C21/E21)</f>
        <v/>
      </c>
      <c r="H21" s="22">
        <f>IF($A21&gt;'SUA CONTA'!$B$7,"",H20+'SUA CONTA'!$B$12/(1+'SUA CONTA'!$B$11)^('SUA CONTA'!$B$7-$A21+1))</f>
        <v/>
      </c>
    </row>
    <row r="22">
      <c r="A22" s="21">
        <f>A21+1</f>
        <v/>
      </c>
      <c r="B22" s="22">
        <f>IF($A22&gt;'SUA CONTA'!$B$7,"",F21)</f>
        <v/>
      </c>
      <c r="C22" s="22">
        <f>IF($A22&gt;'SUA CONTA'!$B$7,"",B22*'SUA CONTA'!$B$11)</f>
        <v/>
      </c>
      <c r="D22" s="22">
        <f>IF($A22&gt;'SUA CONTA'!$B$7,"",'SUA CONTA'!$B$12-C22)</f>
        <v/>
      </c>
      <c r="E22" s="22">
        <f>IF($A22&gt;'SUA CONTA'!$B$7,"",'SUA CONTA'!$B$12)</f>
        <v/>
      </c>
      <c r="F22" s="22">
        <f>IF($A22&gt;'SUA CONTA'!$B$7,"",B22-D22)</f>
        <v/>
      </c>
      <c r="G22" s="23">
        <f>IF(OR($A22&gt;'SUA CONTA'!$B$7,E22=0),"",C22/E22)</f>
        <v/>
      </c>
      <c r="H22" s="22">
        <f>IF($A22&gt;'SUA CONTA'!$B$7,"",H21+'SUA CONTA'!$B$12/(1+'SUA CONTA'!$B$11)^('SUA CONTA'!$B$7-$A22+1))</f>
        <v/>
      </c>
    </row>
    <row r="23">
      <c r="A23" s="21">
        <f>A22+1</f>
        <v/>
      </c>
      <c r="B23" s="22">
        <f>IF($A23&gt;'SUA CONTA'!$B$7,"",F22)</f>
        <v/>
      </c>
      <c r="C23" s="22">
        <f>IF($A23&gt;'SUA CONTA'!$B$7,"",B23*'SUA CONTA'!$B$11)</f>
        <v/>
      </c>
      <c r="D23" s="22">
        <f>IF($A23&gt;'SUA CONTA'!$B$7,"",'SUA CONTA'!$B$12-C23)</f>
        <v/>
      </c>
      <c r="E23" s="22">
        <f>IF($A23&gt;'SUA CONTA'!$B$7,"",'SUA CONTA'!$B$12)</f>
        <v/>
      </c>
      <c r="F23" s="22">
        <f>IF($A23&gt;'SUA CONTA'!$B$7,"",B23-D23)</f>
        <v/>
      </c>
      <c r="G23" s="23">
        <f>IF(OR($A23&gt;'SUA CONTA'!$B$7,E23=0),"",C23/E23)</f>
        <v/>
      </c>
      <c r="H23" s="22">
        <f>IF($A23&gt;'SUA CONTA'!$B$7,"",H22+'SUA CONTA'!$B$12/(1+'SUA CONTA'!$B$11)^('SUA CONTA'!$B$7-$A23+1))</f>
        <v/>
      </c>
    </row>
    <row r="24">
      <c r="A24" s="21">
        <f>A23+1</f>
        <v/>
      </c>
      <c r="B24" s="22">
        <f>IF($A24&gt;'SUA CONTA'!$B$7,"",F23)</f>
        <v/>
      </c>
      <c r="C24" s="22">
        <f>IF($A24&gt;'SUA CONTA'!$B$7,"",B24*'SUA CONTA'!$B$11)</f>
        <v/>
      </c>
      <c r="D24" s="22">
        <f>IF($A24&gt;'SUA CONTA'!$B$7,"",'SUA CONTA'!$B$12-C24)</f>
        <v/>
      </c>
      <c r="E24" s="22">
        <f>IF($A24&gt;'SUA CONTA'!$B$7,"",'SUA CONTA'!$B$12)</f>
        <v/>
      </c>
      <c r="F24" s="22">
        <f>IF($A24&gt;'SUA CONTA'!$B$7,"",B24-D24)</f>
        <v/>
      </c>
      <c r="G24" s="23">
        <f>IF(OR($A24&gt;'SUA CONTA'!$B$7,E24=0),"",C24/E24)</f>
        <v/>
      </c>
      <c r="H24" s="22">
        <f>IF($A24&gt;'SUA CONTA'!$B$7,"",H23+'SUA CONTA'!$B$12/(1+'SUA CONTA'!$B$11)^('SUA CONTA'!$B$7-$A24+1))</f>
        <v/>
      </c>
    </row>
    <row r="25">
      <c r="A25" s="21">
        <f>A24+1</f>
        <v/>
      </c>
      <c r="B25" s="22">
        <f>IF($A25&gt;'SUA CONTA'!$B$7,"",F24)</f>
        <v/>
      </c>
      <c r="C25" s="22">
        <f>IF($A25&gt;'SUA CONTA'!$B$7,"",B25*'SUA CONTA'!$B$11)</f>
        <v/>
      </c>
      <c r="D25" s="22">
        <f>IF($A25&gt;'SUA CONTA'!$B$7,"",'SUA CONTA'!$B$12-C25)</f>
        <v/>
      </c>
      <c r="E25" s="22">
        <f>IF($A25&gt;'SUA CONTA'!$B$7,"",'SUA CONTA'!$B$12)</f>
        <v/>
      </c>
      <c r="F25" s="22">
        <f>IF($A25&gt;'SUA CONTA'!$B$7,"",B25-D25)</f>
        <v/>
      </c>
      <c r="G25" s="23">
        <f>IF(OR($A25&gt;'SUA CONTA'!$B$7,E25=0),"",C25/E25)</f>
        <v/>
      </c>
      <c r="H25" s="22">
        <f>IF($A25&gt;'SUA CONTA'!$B$7,"",H24+'SUA CONTA'!$B$12/(1+'SUA CONTA'!$B$11)^('SUA CONTA'!$B$7-$A25+1))</f>
        <v/>
      </c>
    </row>
    <row r="26">
      <c r="A26" s="21">
        <f>A25+1</f>
        <v/>
      </c>
      <c r="B26" s="22">
        <f>IF($A26&gt;'SUA CONTA'!$B$7,"",F25)</f>
        <v/>
      </c>
      <c r="C26" s="22">
        <f>IF($A26&gt;'SUA CONTA'!$B$7,"",B26*'SUA CONTA'!$B$11)</f>
        <v/>
      </c>
      <c r="D26" s="22">
        <f>IF($A26&gt;'SUA CONTA'!$B$7,"",'SUA CONTA'!$B$12-C26)</f>
        <v/>
      </c>
      <c r="E26" s="22">
        <f>IF($A26&gt;'SUA CONTA'!$B$7,"",'SUA CONTA'!$B$12)</f>
        <v/>
      </c>
      <c r="F26" s="22">
        <f>IF($A26&gt;'SUA CONTA'!$B$7,"",B26-D26)</f>
        <v/>
      </c>
      <c r="G26" s="23">
        <f>IF(OR($A26&gt;'SUA CONTA'!$B$7,E26=0),"",C26/E26)</f>
        <v/>
      </c>
      <c r="H26" s="22">
        <f>IF($A26&gt;'SUA CONTA'!$B$7,"",H25+'SUA CONTA'!$B$12/(1+'SUA CONTA'!$B$11)^('SUA CONTA'!$B$7-$A26+1))</f>
        <v/>
      </c>
    </row>
    <row r="27">
      <c r="A27" s="18">
        <f>A26+1</f>
        <v/>
      </c>
      <c r="B27" s="19">
        <f>IF($A27&gt;'SUA CONTA'!$B$7,"",F26)</f>
        <v/>
      </c>
      <c r="C27" s="19">
        <f>IF($A27&gt;'SUA CONTA'!$B$7,"",B27*'SUA CONTA'!$B$11)</f>
        <v/>
      </c>
      <c r="D27" s="19">
        <f>IF($A27&gt;'SUA CONTA'!$B$7,"",'SUA CONTA'!$B$12-C27)</f>
        <v/>
      </c>
      <c r="E27" s="19">
        <f>IF($A27&gt;'SUA CONTA'!$B$7,"",'SUA CONTA'!$B$12)</f>
        <v/>
      </c>
      <c r="F27" s="19">
        <f>IF($A27&gt;'SUA CONTA'!$B$7,"",B27-D27)</f>
        <v/>
      </c>
      <c r="G27" s="20">
        <f>IF(OR($A27&gt;'SUA CONTA'!$B$7,E27=0),"",C27/E27)</f>
        <v/>
      </c>
      <c r="H27" s="19">
        <f>IF($A27&gt;'SUA CONTA'!$B$7,"",H26+'SUA CONTA'!$B$12/(1+'SUA CONTA'!$B$11)^('SUA CONTA'!$B$7-$A27+1))</f>
        <v/>
      </c>
    </row>
    <row r="28">
      <c r="A28" s="21">
        <f>A27+1</f>
        <v/>
      </c>
      <c r="B28" s="22">
        <f>IF($A28&gt;'SUA CONTA'!$B$7,"",F27)</f>
        <v/>
      </c>
      <c r="C28" s="22">
        <f>IF($A28&gt;'SUA CONTA'!$B$7,"",B28*'SUA CONTA'!$B$11)</f>
        <v/>
      </c>
      <c r="D28" s="22">
        <f>IF($A28&gt;'SUA CONTA'!$B$7,"",'SUA CONTA'!$B$12-C28)</f>
        <v/>
      </c>
      <c r="E28" s="22">
        <f>IF($A28&gt;'SUA CONTA'!$B$7,"",'SUA CONTA'!$B$12)</f>
        <v/>
      </c>
      <c r="F28" s="22">
        <f>IF($A28&gt;'SUA CONTA'!$B$7,"",B28-D28)</f>
        <v/>
      </c>
      <c r="G28" s="23">
        <f>IF(OR($A28&gt;'SUA CONTA'!$B$7,E28=0),"",C28/E28)</f>
        <v/>
      </c>
      <c r="H28" s="22">
        <f>IF($A28&gt;'SUA CONTA'!$B$7,"",H27+'SUA CONTA'!$B$12/(1+'SUA CONTA'!$B$11)^('SUA CONTA'!$B$7-$A28+1))</f>
        <v/>
      </c>
    </row>
    <row r="29">
      <c r="A29" s="21">
        <f>A28+1</f>
        <v/>
      </c>
      <c r="B29" s="22">
        <f>IF($A29&gt;'SUA CONTA'!$B$7,"",F28)</f>
        <v/>
      </c>
      <c r="C29" s="22">
        <f>IF($A29&gt;'SUA CONTA'!$B$7,"",B29*'SUA CONTA'!$B$11)</f>
        <v/>
      </c>
      <c r="D29" s="22">
        <f>IF($A29&gt;'SUA CONTA'!$B$7,"",'SUA CONTA'!$B$12-C29)</f>
        <v/>
      </c>
      <c r="E29" s="22">
        <f>IF($A29&gt;'SUA CONTA'!$B$7,"",'SUA CONTA'!$B$12)</f>
        <v/>
      </c>
      <c r="F29" s="22">
        <f>IF($A29&gt;'SUA CONTA'!$B$7,"",B29-D29)</f>
        <v/>
      </c>
      <c r="G29" s="23">
        <f>IF(OR($A29&gt;'SUA CONTA'!$B$7,E29=0),"",C29/E29)</f>
        <v/>
      </c>
      <c r="H29" s="22">
        <f>IF($A29&gt;'SUA CONTA'!$B$7,"",H28+'SUA CONTA'!$B$12/(1+'SUA CONTA'!$B$11)^('SUA CONTA'!$B$7-$A29+1))</f>
        <v/>
      </c>
    </row>
    <row r="30">
      <c r="A30" s="21">
        <f>A29+1</f>
        <v/>
      </c>
      <c r="B30" s="22">
        <f>IF($A30&gt;'SUA CONTA'!$B$7,"",F29)</f>
        <v/>
      </c>
      <c r="C30" s="22">
        <f>IF($A30&gt;'SUA CONTA'!$B$7,"",B30*'SUA CONTA'!$B$11)</f>
        <v/>
      </c>
      <c r="D30" s="22">
        <f>IF($A30&gt;'SUA CONTA'!$B$7,"",'SUA CONTA'!$B$12-C30)</f>
        <v/>
      </c>
      <c r="E30" s="22">
        <f>IF($A30&gt;'SUA CONTA'!$B$7,"",'SUA CONTA'!$B$12)</f>
        <v/>
      </c>
      <c r="F30" s="22">
        <f>IF($A30&gt;'SUA CONTA'!$B$7,"",B30-D30)</f>
        <v/>
      </c>
      <c r="G30" s="23">
        <f>IF(OR($A30&gt;'SUA CONTA'!$B$7,E30=0),"",C30/E30)</f>
        <v/>
      </c>
      <c r="H30" s="22">
        <f>IF($A30&gt;'SUA CONTA'!$B$7,"",H29+'SUA CONTA'!$B$12/(1+'SUA CONTA'!$B$11)^('SUA CONTA'!$B$7-$A30+1))</f>
        <v/>
      </c>
    </row>
    <row r="31">
      <c r="A31" s="21">
        <f>A30+1</f>
        <v/>
      </c>
      <c r="B31" s="22">
        <f>IF($A31&gt;'SUA CONTA'!$B$7,"",F30)</f>
        <v/>
      </c>
      <c r="C31" s="22">
        <f>IF($A31&gt;'SUA CONTA'!$B$7,"",B31*'SUA CONTA'!$B$11)</f>
        <v/>
      </c>
      <c r="D31" s="22">
        <f>IF($A31&gt;'SUA CONTA'!$B$7,"",'SUA CONTA'!$B$12-C31)</f>
        <v/>
      </c>
      <c r="E31" s="22">
        <f>IF($A31&gt;'SUA CONTA'!$B$7,"",'SUA CONTA'!$B$12)</f>
        <v/>
      </c>
      <c r="F31" s="22">
        <f>IF($A31&gt;'SUA CONTA'!$B$7,"",B31-D31)</f>
        <v/>
      </c>
      <c r="G31" s="23">
        <f>IF(OR($A31&gt;'SUA CONTA'!$B$7,E31=0),"",C31/E31)</f>
        <v/>
      </c>
      <c r="H31" s="22">
        <f>IF($A31&gt;'SUA CONTA'!$B$7,"",H30+'SUA CONTA'!$B$12/(1+'SUA CONTA'!$B$11)^('SUA CONTA'!$B$7-$A31+1))</f>
        <v/>
      </c>
    </row>
    <row r="32">
      <c r="A32" s="21">
        <f>A31+1</f>
        <v/>
      </c>
      <c r="B32" s="22">
        <f>IF($A32&gt;'SUA CONTA'!$B$7,"",F31)</f>
        <v/>
      </c>
      <c r="C32" s="22">
        <f>IF($A32&gt;'SUA CONTA'!$B$7,"",B32*'SUA CONTA'!$B$11)</f>
        <v/>
      </c>
      <c r="D32" s="22">
        <f>IF($A32&gt;'SUA CONTA'!$B$7,"",'SUA CONTA'!$B$12-C32)</f>
        <v/>
      </c>
      <c r="E32" s="22">
        <f>IF($A32&gt;'SUA CONTA'!$B$7,"",'SUA CONTA'!$B$12)</f>
        <v/>
      </c>
      <c r="F32" s="22">
        <f>IF($A32&gt;'SUA CONTA'!$B$7,"",B32-D32)</f>
        <v/>
      </c>
      <c r="G32" s="23">
        <f>IF(OR($A32&gt;'SUA CONTA'!$B$7,E32=0),"",C32/E32)</f>
        <v/>
      </c>
      <c r="H32" s="22">
        <f>IF($A32&gt;'SUA CONTA'!$B$7,"",H31+'SUA CONTA'!$B$12/(1+'SUA CONTA'!$B$11)^('SUA CONTA'!$B$7-$A32+1))</f>
        <v/>
      </c>
    </row>
    <row r="33">
      <c r="A33" s="21">
        <f>A32+1</f>
        <v/>
      </c>
      <c r="B33" s="22">
        <f>IF($A33&gt;'SUA CONTA'!$B$7,"",F32)</f>
        <v/>
      </c>
      <c r="C33" s="22">
        <f>IF($A33&gt;'SUA CONTA'!$B$7,"",B33*'SUA CONTA'!$B$11)</f>
        <v/>
      </c>
      <c r="D33" s="22">
        <f>IF($A33&gt;'SUA CONTA'!$B$7,"",'SUA CONTA'!$B$12-C33)</f>
        <v/>
      </c>
      <c r="E33" s="22">
        <f>IF($A33&gt;'SUA CONTA'!$B$7,"",'SUA CONTA'!$B$12)</f>
        <v/>
      </c>
      <c r="F33" s="22">
        <f>IF($A33&gt;'SUA CONTA'!$B$7,"",B33-D33)</f>
        <v/>
      </c>
      <c r="G33" s="23">
        <f>IF(OR($A33&gt;'SUA CONTA'!$B$7,E33=0),"",C33/E33)</f>
        <v/>
      </c>
      <c r="H33" s="22">
        <f>IF($A33&gt;'SUA CONTA'!$B$7,"",H32+'SUA CONTA'!$B$12/(1+'SUA CONTA'!$B$11)^('SUA CONTA'!$B$7-$A33+1))</f>
        <v/>
      </c>
    </row>
    <row r="34">
      <c r="A34" s="21">
        <f>A33+1</f>
        <v/>
      </c>
      <c r="B34" s="22">
        <f>IF($A34&gt;'SUA CONTA'!$B$7,"",F33)</f>
        <v/>
      </c>
      <c r="C34" s="22">
        <f>IF($A34&gt;'SUA CONTA'!$B$7,"",B34*'SUA CONTA'!$B$11)</f>
        <v/>
      </c>
      <c r="D34" s="22">
        <f>IF($A34&gt;'SUA CONTA'!$B$7,"",'SUA CONTA'!$B$12-C34)</f>
        <v/>
      </c>
      <c r="E34" s="22">
        <f>IF($A34&gt;'SUA CONTA'!$B$7,"",'SUA CONTA'!$B$12)</f>
        <v/>
      </c>
      <c r="F34" s="22">
        <f>IF($A34&gt;'SUA CONTA'!$B$7,"",B34-D34)</f>
        <v/>
      </c>
      <c r="G34" s="23">
        <f>IF(OR($A34&gt;'SUA CONTA'!$B$7,E34=0),"",C34/E34)</f>
        <v/>
      </c>
      <c r="H34" s="22">
        <f>IF($A34&gt;'SUA CONTA'!$B$7,"",H33+'SUA CONTA'!$B$12/(1+'SUA CONTA'!$B$11)^('SUA CONTA'!$B$7-$A34+1))</f>
        <v/>
      </c>
    </row>
    <row r="35">
      <c r="A35" s="21">
        <f>A34+1</f>
        <v/>
      </c>
      <c r="B35" s="22">
        <f>IF($A35&gt;'SUA CONTA'!$B$7,"",F34)</f>
        <v/>
      </c>
      <c r="C35" s="22">
        <f>IF($A35&gt;'SUA CONTA'!$B$7,"",B35*'SUA CONTA'!$B$11)</f>
        <v/>
      </c>
      <c r="D35" s="22">
        <f>IF($A35&gt;'SUA CONTA'!$B$7,"",'SUA CONTA'!$B$12-C35)</f>
        <v/>
      </c>
      <c r="E35" s="22">
        <f>IF($A35&gt;'SUA CONTA'!$B$7,"",'SUA CONTA'!$B$12)</f>
        <v/>
      </c>
      <c r="F35" s="22">
        <f>IF($A35&gt;'SUA CONTA'!$B$7,"",B35-D35)</f>
        <v/>
      </c>
      <c r="G35" s="23">
        <f>IF(OR($A35&gt;'SUA CONTA'!$B$7,E35=0),"",C35/E35)</f>
        <v/>
      </c>
      <c r="H35" s="22">
        <f>IF($A35&gt;'SUA CONTA'!$B$7,"",H34+'SUA CONTA'!$B$12/(1+'SUA CONTA'!$B$11)^('SUA CONTA'!$B$7-$A35+1))</f>
        <v/>
      </c>
    </row>
    <row r="36">
      <c r="A36" s="21">
        <f>A35+1</f>
        <v/>
      </c>
      <c r="B36" s="22">
        <f>IF($A36&gt;'SUA CONTA'!$B$7,"",F35)</f>
        <v/>
      </c>
      <c r="C36" s="22">
        <f>IF($A36&gt;'SUA CONTA'!$B$7,"",B36*'SUA CONTA'!$B$11)</f>
        <v/>
      </c>
      <c r="D36" s="22">
        <f>IF($A36&gt;'SUA CONTA'!$B$7,"",'SUA CONTA'!$B$12-C36)</f>
        <v/>
      </c>
      <c r="E36" s="22">
        <f>IF($A36&gt;'SUA CONTA'!$B$7,"",'SUA CONTA'!$B$12)</f>
        <v/>
      </c>
      <c r="F36" s="22">
        <f>IF($A36&gt;'SUA CONTA'!$B$7,"",B36-D36)</f>
        <v/>
      </c>
      <c r="G36" s="23">
        <f>IF(OR($A36&gt;'SUA CONTA'!$B$7,E36=0),"",C36/E36)</f>
        <v/>
      </c>
      <c r="H36" s="22">
        <f>IF($A36&gt;'SUA CONTA'!$B$7,"",H35+'SUA CONTA'!$B$12/(1+'SUA CONTA'!$B$11)^('SUA CONTA'!$B$7-$A36+1))</f>
        <v/>
      </c>
    </row>
    <row r="37">
      <c r="A37" s="21">
        <f>A36+1</f>
        <v/>
      </c>
      <c r="B37" s="22">
        <f>IF($A37&gt;'SUA CONTA'!$B$7,"",F36)</f>
        <v/>
      </c>
      <c r="C37" s="22">
        <f>IF($A37&gt;'SUA CONTA'!$B$7,"",B37*'SUA CONTA'!$B$11)</f>
        <v/>
      </c>
      <c r="D37" s="22">
        <f>IF($A37&gt;'SUA CONTA'!$B$7,"",'SUA CONTA'!$B$12-C37)</f>
        <v/>
      </c>
      <c r="E37" s="22">
        <f>IF($A37&gt;'SUA CONTA'!$B$7,"",'SUA CONTA'!$B$12)</f>
        <v/>
      </c>
      <c r="F37" s="22">
        <f>IF($A37&gt;'SUA CONTA'!$B$7,"",B37-D37)</f>
        <v/>
      </c>
      <c r="G37" s="23">
        <f>IF(OR($A37&gt;'SUA CONTA'!$B$7,E37=0),"",C37/E37)</f>
        <v/>
      </c>
      <c r="H37" s="22">
        <f>IF($A37&gt;'SUA CONTA'!$B$7,"",H36+'SUA CONTA'!$B$12/(1+'SUA CONTA'!$B$11)^('SUA CONTA'!$B$7-$A37+1))</f>
        <v/>
      </c>
    </row>
    <row r="38">
      <c r="A38" s="21">
        <f>A37+1</f>
        <v/>
      </c>
      <c r="B38" s="22">
        <f>IF($A38&gt;'SUA CONTA'!$B$7,"",F37)</f>
        <v/>
      </c>
      <c r="C38" s="22">
        <f>IF($A38&gt;'SUA CONTA'!$B$7,"",B38*'SUA CONTA'!$B$11)</f>
        <v/>
      </c>
      <c r="D38" s="22">
        <f>IF($A38&gt;'SUA CONTA'!$B$7,"",'SUA CONTA'!$B$12-C38)</f>
        <v/>
      </c>
      <c r="E38" s="22">
        <f>IF($A38&gt;'SUA CONTA'!$B$7,"",'SUA CONTA'!$B$12)</f>
        <v/>
      </c>
      <c r="F38" s="22">
        <f>IF($A38&gt;'SUA CONTA'!$B$7,"",B38-D38)</f>
        <v/>
      </c>
      <c r="G38" s="23">
        <f>IF(OR($A38&gt;'SUA CONTA'!$B$7,E38=0),"",C38/E38)</f>
        <v/>
      </c>
      <c r="H38" s="22">
        <f>IF($A38&gt;'SUA CONTA'!$B$7,"",H37+'SUA CONTA'!$B$12/(1+'SUA CONTA'!$B$11)^('SUA CONTA'!$B$7-$A38+1))</f>
        <v/>
      </c>
    </row>
    <row r="39">
      <c r="A39" s="18">
        <f>A38+1</f>
        <v/>
      </c>
      <c r="B39" s="19">
        <f>IF($A39&gt;'SUA CONTA'!$B$7,"",F38)</f>
        <v/>
      </c>
      <c r="C39" s="19">
        <f>IF($A39&gt;'SUA CONTA'!$B$7,"",B39*'SUA CONTA'!$B$11)</f>
        <v/>
      </c>
      <c r="D39" s="19">
        <f>IF($A39&gt;'SUA CONTA'!$B$7,"",'SUA CONTA'!$B$12-C39)</f>
        <v/>
      </c>
      <c r="E39" s="19">
        <f>IF($A39&gt;'SUA CONTA'!$B$7,"",'SUA CONTA'!$B$12)</f>
        <v/>
      </c>
      <c r="F39" s="19">
        <f>IF($A39&gt;'SUA CONTA'!$B$7,"",B39-D39)</f>
        <v/>
      </c>
      <c r="G39" s="20">
        <f>IF(OR($A39&gt;'SUA CONTA'!$B$7,E39=0),"",C39/E39)</f>
        <v/>
      </c>
      <c r="H39" s="19">
        <f>IF($A39&gt;'SUA CONTA'!$B$7,"",H38+'SUA CONTA'!$B$12/(1+'SUA CONTA'!$B$11)^('SUA CONTA'!$B$7-$A39+1))</f>
        <v/>
      </c>
    </row>
    <row r="40">
      <c r="A40" s="21">
        <f>A39+1</f>
        <v/>
      </c>
      <c r="B40" s="22">
        <f>IF($A40&gt;'SUA CONTA'!$B$7,"",F39)</f>
        <v/>
      </c>
      <c r="C40" s="22">
        <f>IF($A40&gt;'SUA CONTA'!$B$7,"",B40*'SUA CONTA'!$B$11)</f>
        <v/>
      </c>
      <c r="D40" s="22">
        <f>IF($A40&gt;'SUA CONTA'!$B$7,"",'SUA CONTA'!$B$12-C40)</f>
        <v/>
      </c>
      <c r="E40" s="22">
        <f>IF($A40&gt;'SUA CONTA'!$B$7,"",'SUA CONTA'!$B$12)</f>
        <v/>
      </c>
      <c r="F40" s="22">
        <f>IF($A40&gt;'SUA CONTA'!$B$7,"",B40-D40)</f>
        <v/>
      </c>
      <c r="G40" s="23">
        <f>IF(OR($A40&gt;'SUA CONTA'!$B$7,E40=0),"",C40/E40)</f>
        <v/>
      </c>
      <c r="H40" s="22">
        <f>IF($A40&gt;'SUA CONTA'!$B$7,"",H39+'SUA CONTA'!$B$12/(1+'SUA CONTA'!$B$11)^('SUA CONTA'!$B$7-$A40+1))</f>
        <v/>
      </c>
    </row>
    <row r="41">
      <c r="A41" s="21">
        <f>A40+1</f>
        <v/>
      </c>
      <c r="B41" s="22">
        <f>IF($A41&gt;'SUA CONTA'!$B$7,"",F40)</f>
        <v/>
      </c>
      <c r="C41" s="22">
        <f>IF($A41&gt;'SUA CONTA'!$B$7,"",B41*'SUA CONTA'!$B$11)</f>
        <v/>
      </c>
      <c r="D41" s="22">
        <f>IF($A41&gt;'SUA CONTA'!$B$7,"",'SUA CONTA'!$B$12-C41)</f>
        <v/>
      </c>
      <c r="E41" s="22">
        <f>IF($A41&gt;'SUA CONTA'!$B$7,"",'SUA CONTA'!$B$12)</f>
        <v/>
      </c>
      <c r="F41" s="22">
        <f>IF($A41&gt;'SUA CONTA'!$B$7,"",B41-D41)</f>
        <v/>
      </c>
      <c r="G41" s="23">
        <f>IF(OR($A41&gt;'SUA CONTA'!$B$7,E41=0),"",C41/E41)</f>
        <v/>
      </c>
      <c r="H41" s="22">
        <f>IF($A41&gt;'SUA CONTA'!$B$7,"",H40+'SUA CONTA'!$B$12/(1+'SUA CONTA'!$B$11)^('SUA CONTA'!$B$7-$A41+1))</f>
        <v/>
      </c>
    </row>
    <row r="42">
      <c r="A42" s="21">
        <f>A41+1</f>
        <v/>
      </c>
      <c r="B42" s="22">
        <f>IF($A42&gt;'SUA CONTA'!$B$7,"",F41)</f>
        <v/>
      </c>
      <c r="C42" s="22">
        <f>IF($A42&gt;'SUA CONTA'!$B$7,"",B42*'SUA CONTA'!$B$11)</f>
        <v/>
      </c>
      <c r="D42" s="22">
        <f>IF($A42&gt;'SUA CONTA'!$B$7,"",'SUA CONTA'!$B$12-C42)</f>
        <v/>
      </c>
      <c r="E42" s="22">
        <f>IF($A42&gt;'SUA CONTA'!$B$7,"",'SUA CONTA'!$B$12)</f>
        <v/>
      </c>
      <c r="F42" s="22">
        <f>IF($A42&gt;'SUA CONTA'!$B$7,"",B42-D42)</f>
        <v/>
      </c>
      <c r="G42" s="23">
        <f>IF(OR($A42&gt;'SUA CONTA'!$B$7,E42=0),"",C42/E42)</f>
        <v/>
      </c>
      <c r="H42" s="22">
        <f>IF($A42&gt;'SUA CONTA'!$B$7,"",H41+'SUA CONTA'!$B$12/(1+'SUA CONTA'!$B$11)^('SUA CONTA'!$B$7-$A42+1))</f>
        <v/>
      </c>
    </row>
    <row r="43">
      <c r="A43" s="21">
        <f>A42+1</f>
        <v/>
      </c>
      <c r="B43" s="22">
        <f>IF($A43&gt;'SUA CONTA'!$B$7,"",F42)</f>
        <v/>
      </c>
      <c r="C43" s="22">
        <f>IF($A43&gt;'SUA CONTA'!$B$7,"",B43*'SUA CONTA'!$B$11)</f>
        <v/>
      </c>
      <c r="D43" s="22">
        <f>IF($A43&gt;'SUA CONTA'!$B$7,"",'SUA CONTA'!$B$12-C43)</f>
        <v/>
      </c>
      <c r="E43" s="22">
        <f>IF($A43&gt;'SUA CONTA'!$B$7,"",'SUA CONTA'!$B$12)</f>
        <v/>
      </c>
      <c r="F43" s="22">
        <f>IF($A43&gt;'SUA CONTA'!$B$7,"",B43-D43)</f>
        <v/>
      </c>
      <c r="G43" s="23">
        <f>IF(OR($A43&gt;'SUA CONTA'!$B$7,E43=0),"",C43/E43)</f>
        <v/>
      </c>
      <c r="H43" s="22">
        <f>IF($A43&gt;'SUA CONTA'!$B$7,"",H42+'SUA CONTA'!$B$12/(1+'SUA CONTA'!$B$11)^('SUA CONTA'!$B$7-$A43+1))</f>
        <v/>
      </c>
    </row>
    <row r="44">
      <c r="A44" s="21">
        <f>A43+1</f>
        <v/>
      </c>
      <c r="B44" s="22">
        <f>IF($A44&gt;'SUA CONTA'!$B$7,"",F43)</f>
        <v/>
      </c>
      <c r="C44" s="22">
        <f>IF($A44&gt;'SUA CONTA'!$B$7,"",B44*'SUA CONTA'!$B$11)</f>
        <v/>
      </c>
      <c r="D44" s="22">
        <f>IF($A44&gt;'SUA CONTA'!$B$7,"",'SUA CONTA'!$B$12-C44)</f>
        <v/>
      </c>
      <c r="E44" s="22">
        <f>IF($A44&gt;'SUA CONTA'!$B$7,"",'SUA CONTA'!$B$12)</f>
        <v/>
      </c>
      <c r="F44" s="22">
        <f>IF($A44&gt;'SUA CONTA'!$B$7,"",B44-D44)</f>
        <v/>
      </c>
      <c r="G44" s="23">
        <f>IF(OR($A44&gt;'SUA CONTA'!$B$7,E44=0),"",C44/E44)</f>
        <v/>
      </c>
      <c r="H44" s="22">
        <f>IF($A44&gt;'SUA CONTA'!$B$7,"",H43+'SUA CONTA'!$B$12/(1+'SUA CONTA'!$B$11)^('SUA CONTA'!$B$7-$A44+1))</f>
        <v/>
      </c>
    </row>
    <row r="45">
      <c r="A45" s="21">
        <f>A44+1</f>
        <v/>
      </c>
      <c r="B45" s="22">
        <f>IF($A45&gt;'SUA CONTA'!$B$7,"",F44)</f>
        <v/>
      </c>
      <c r="C45" s="22">
        <f>IF($A45&gt;'SUA CONTA'!$B$7,"",B45*'SUA CONTA'!$B$11)</f>
        <v/>
      </c>
      <c r="D45" s="22">
        <f>IF($A45&gt;'SUA CONTA'!$B$7,"",'SUA CONTA'!$B$12-C45)</f>
        <v/>
      </c>
      <c r="E45" s="22">
        <f>IF($A45&gt;'SUA CONTA'!$B$7,"",'SUA CONTA'!$B$12)</f>
        <v/>
      </c>
      <c r="F45" s="22">
        <f>IF($A45&gt;'SUA CONTA'!$B$7,"",B45-D45)</f>
        <v/>
      </c>
      <c r="G45" s="23">
        <f>IF(OR($A45&gt;'SUA CONTA'!$B$7,E45=0),"",C45/E45)</f>
        <v/>
      </c>
      <c r="H45" s="22">
        <f>IF($A45&gt;'SUA CONTA'!$B$7,"",H44+'SUA CONTA'!$B$12/(1+'SUA CONTA'!$B$11)^('SUA CONTA'!$B$7-$A45+1))</f>
        <v/>
      </c>
    </row>
    <row r="46">
      <c r="A46" s="21">
        <f>A45+1</f>
        <v/>
      </c>
      <c r="B46" s="22">
        <f>IF($A46&gt;'SUA CONTA'!$B$7,"",F45)</f>
        <v/>
      </c>
      <c r="C46" s="22">
        <f>IF($A46&gt;'SUA CONTA'!$B$7,"",B46*'SUA CONTA'!$B$11)</f>
        <v/>
      </c>
      <c r="D46" s="22">
        <f>IF($A46&gt;'SUA CONTA'!$B$7,"",'SUA CONTA'!$B$12-C46)</f>
        <v/>
      </c>
      <c r="E46" s="22">
        <f>IF($A46&gt;'SUA CONTA'!$B$7,"",'SUA CONTA'!$B$12)</f>
        <v/>
      </c>
      <c r="F46" s="22">
        <f>IF($A46&gt;'SUA CONTA'!$B$7,"",B46-D46)</f>
        <v/>
      </c>
      <c r="G46" s="23">
        <f>IF(OR($A46&gt;'SUA CONTA'!$B$7,E46=0),"",C46/E46)</f>
        <v/>
      </c>
      <c r="H46" s="22">
        <f>IF($A46&gt;'SUA CONTA'!$B$7,"",H45+'SUA CONTA'!$B$12/(1+'SUA CONTA'!$B$11)^('SUA CONTA'!$B$7-$A46+1))</f>
        <v/>
      </c>
    </row>
    <row r="47">
      <c r="A47" s="21">
        <f>A46+1</f>
        <v/>
      </c>
      <c r="B47" s="22">
        <f>IF($A47&gt;'SUA CONTA'!$B$7,"",F46)</f>
        <v/>
      </c>
      <c r="C47" s="22">
        <f>IF($A47&gt;'SUA CONTA'!$B$7,"",B47*'SUA CONTA'!$B$11)</f>
        <v/>
      </c>
      <c r="D47" s="22">
        <f>IF($A47&gt;'SUA CONTA'!$B$7,"",'SUA CONTA'!$B$12-C47)</f>
        <v/>
      </c>
      <c r="E47" s="22">
        <f>IF($A47&gt;'SUA CONTA'!$B$7,"",'SUA CONTA'!$B$12)</f>
        <v/>
      </c>
      <c r="F47" s="22">
        <f>IF($A47&gt;'SUA CONTA'!$B$7,"",B47-D47)</f>
        <v/>
      </c>
      <c r="G47" s="23">
        <f>IF(OR($A47&gt;'SUA CONTA'!$B$7,E47=0),"",C47/E47)</f>
        <v/>
      </c>
      <c r="H47" s="22">
        <f>IF($A47&gt;'SUA CONTA'!$B$7,"",H46+'SUA CONTA'!$B$12/(1+'SUA CONTA'!$B$11)^('SUA CONTA'!$B$7-$A47+1))</f>
        <v/>
      </c>
    </row>
    <row r="48">
      <c r="A48" s="21">
        <f>A47+1</f>
        <v/>
      </c>
      <c r="B48" s="22">
        <f>IF($A48&gt;'SUA CONTA'!$B$7,"",F47)</f>
        <v/>
      </c>
      <c r="C48" s="22">
        <f>IF($A48&gt;'SUA CONTA'!$B$7,"",B48*'SUA CONTA'!$B$11)</f>
        <v/>
      </c>
      <c r="D48" s="22">
        <f>IF($A48&gt;'SUA CONTA'!$B$7,"",'SUA CONTA'!$B$12-C48)</f>
        <v/>
      </c>
      <c r="E48" s="22">
        <f>IF($A48&gt;'SUA CONTA'!$B$7,"",'SUA CONTA'!$B$12)</f>
        <v/>
      </c>
      <c r="F48" s="22">
        <f>IF($A48&gt;'SUA CONTA'!$B$7,"",B48-D48)</f>
        <v/>
      </c>
      <c r="G48" s="23">
        <f>IF(OR($A48&gt;'SUA CONTA'!$B$7,E48=0),"",C48/E48)</f>
        <v/>
      </c>
      <c r="H48" s="22">
        <f>IF($A48&gt;'SUA CONTA'!$B$7,"",H47+'SUA CONTA'!$B$12/(1+'SUA CONTA'!$B$11)^('SUA CONTA'!$B$7-$A48+1))</f>
        <v/>
      </c>
    </row>
    <row r="49">
      <c r="A49" s="21">
        <f>A48+1</f>
        <v/>
      </c>
      <c r="B49" s="22">
        <f>IF($A49&gt;'SUA CONTA'!$B$7,"",F48)</f>
        <v/>
      </c>
      <c r="C49" s="22">
        <f>IF($A49&gt;'SUA CONTA'!$B$7,"",B49*'SUA CONTA'!$B$11)</f>
        <v/>
      </c>
      <c r="D49" s="22">
        <f>IF($A49&gt;'SUA CONTA'!$B$7,"",'SUA CONTA'!$B$12-C49)</f>
        <v/>
      </c>
      <c r="E49" s="22">
        <f>IF($A49&gt;'SUA CONTA'!$B$7,"",'SUA CONTA'!$B$12)</f>
        <v/>
      </c>
      <c r="F49" s="22">
        <f>IF($A49&gt;'SUA CONTA'!$B$7,"",B49-D49)</f>
        <v/>
      </c>
      <c r="G49" s="23">
        <f>IF(OR($A49&gt;'SUA CONTA'!$B$7,E49=0),"",C49/E49)</f>
        <v/>
      </c>
      <c r="H49" s="22">
        <f>IF($A49&gt;'SUA CONTA'!$B$7,"",H48+'SUA CONTA'!$B$12/(1+'SUA CONTA'!$B$11)^('SUA CONTA'!$B$7-$A49+1))</f>
        <v/>
      </c>
    </row>
    <row r="50">
      <c r="A50" s="21">
        <f>A49+1</f>
        <v/>
      </c>
      <c r="B50" s="22">
        <f>IF($A50&gt;'SUA CONTA'!$B$7,"",F49)</f>
        <v/>
      </c>
      <c r="C50" s="22">
        <f>IF($A50&gt;'SUA CONTA'!$B$7,"",B50*'SUA CONTA'!$B$11)</f>
        <v/>
      </c>
      <c r="D50" s="22">
        <f>IF($A50&gt;'SUA CONTA'!$B$7,"",'SUA CONTA'!$B$12-C50)</f>
        <v/>
      </c>
      <c r="E50" s="22">
        <f>IF($A50&gt;'SUA CONTA'!$B$7,"",'SUA CONTA'!$B$12)</f>
        <v/>
      </c>
      <c r="F50" s="22">
        <f>IF($A50&gt;'SUA CONTA'!$B$7,"",B50-D50)</f>
        <v/>
      </c>
      <c r="G50" s="23">
        <f>IF(OR($A50&gt;'SUA CONTA'!$B$7,E50=0),"",C50/E50)</f>
        <v/>
      </c>
      <c r="H50" s="22">
        <f>IF($A50&gt;'SUA CONTA'!$B$7,"",H49+'SUA CONTA'!$B$12/(1+'SUA CONTA'!$B$11)^('SUA CONTA'!$B$7-$A50+1))</f>
        <v/>
      </c>
    </row>
    <row r="51">
      <c r="A51" s="18">
        <f>A50+1</f>
        <v/>
      </c>
      <c r="B51" s="19">
        <f>IF($A51&gt;'SUA CONTA'!$B$7,"",F50)</f>
        <v/>
      </c>
      <c r="C51" s="19">
        <f>IF($A51&gt;'SUA CONTA'!$B$7,"",B51*'SUA CONTA'!$B$11)</f>
        <v/>
      </c>
      <c r="D51" s="19">
        <f>IF($A51&gt;'SUA CONTA'!$B$7,"",'SUA CONTA'!$B$12-C51)</f>
        <v/>
      </c>
      <c r="E51" s="19">
        <f>IF($A51&gt;'SUA CONTA'!$B$7,"",'SUA CONTA'!$B$12)</f>
        <v/>
      </c>
      <c r="F51" s="19">
        <f>IF($A51&gt;'SUA CONTA'!$B$7,"",B51-D51)</f>
        <v/>
      </c>
      <c r="G51" s="20">
        <f>IF(OR($A51&gt;'SUA CONTA'!$B$7,E51=0),"",C51/E51)</f>
        <v/>
      </c>
      <c r="H51" s="19">
        <f>IF($A51&gt;'SUA CONTA'!$B$7,"",H50+'SUA CONTA'!$B$12/(1+'SUA CONTA'!$B$11)^('SUA CONTA'!$B$7-$A51+1))</f>
        <v/>
      </c>
    </row>
    <row r="52">
      <c r="A52" s="21">
        <f>A51+1</f>
        <v/>
      </c>
      <c r="B52" s="22">
        <f>IF($A52&gt;'SUA CONTA'!$B$7,"",F51)</f>
        <v/>
      </c>
      <c r="C52" s="22">
        <f>IF($A52&gt;'SUA CONTA'!$B$7,"",B52*'SUA CONTA'!$B$11)</f>
        <v/>
      </c>
      <c r="D52" s="22">
        <f>IF($A52&gt;'SUA CONTA'!$B$7,"",'SUA CONTA'!$B$12-C52)</f>
        <v/>
      </c>
      <c r="E52" s="22">
        <f>IF($A52&gt;'SUA CONTA'!$B$7,"",'SUA CONTA'!$B$12)</f>
        <v/>
      </c>
      <c r="F52" s="22">
        <f>IF($A52&gt;'SUA CONTA'!$B$7,"",B52-D52)</f>
        <v/>
      </c>
      <c r="G52" s="23">
        <f>IF(OR($A52&gt;'SUA CONTA'!$B$7,E52=0),"",C52/E52)</f>
        <v/>
      </c>
      <c r="H52" s="22">
        <f>IF($A52&gt;'SUA CONTA'!$B$7,"",H51+'SUA CONTA'!$B$12/(1+'SUA CONTA'!$B$11)^('SUA CONTA'!$B$7-$A52+1))</f>
        <v/>
      </c>
    </row>
    <row r="53">
      <c r="A53" s="21">
        <f>A52+1</f>
        <v/>
      </c>
      <c r="B53" s="22">
        <f>IF($A53&gt;'SUA CONTA'!$B$7,"",F52)</f>
        <v/>
      </c>
      <c r="C53" s="22">
        <f>IF($A53&gt;'SUA CONTA'!$B$7,"",B53*'SUA CONTA'!$B$11)</f>
        <v/>
      </c>
      <c r="D53" s="22">
        <f>IF($A53&gt;'SUA CONTA'!$B$7,"",'SUA CONTA'!$B$12-C53)</f>
        <v/>
      </c>
      <c r="E53" s="22">
        <f>IF($A53&gt;'SUA CONTA'!$B$7,"",'SUA CONTA'!$B$12)</f>
        <v/>
      </c>
      <c r="F53" s="22">
        <f>IF($A53&gt;'SUA CONTA'!$B$7,"",B53-D53)</f>
        <v/>
      </c>
      <c r="G53" s="23">
        <f>IF(OR($A53&gt;'SUA CONTA'!$B$7,E53=0),"",C53/E53)</f>
        <v/>
      </c>
      <c r="H53" s="22">
        <f>IF($A53&gt;'SUA CONTA'!$B$7,"",H52+'SUA CONTA'!$B$12/(1+'SUA CONTA'!$B$11)^('SUA CONTA'!$B$7-$A53+1))</f>
        <v/>
      </c>
    </row>
    <row r="54">
      <c r="A54" s="21">
        <f>A53+1</f>
        <v/>
      </c>
      <c r="B54" s="22">
        <f>IF($A54&gt;'SUA CONTA'!$B$7,"",F53)</f>
        <v/>
      </c>
      <c r="C54" s="22">
        <f>IF($A54&gt;'SUA CONTA'!$B$7,"",B54*'SUA CONTA'!$B$11)</f>
        <v/>
      </c>
      <c r="D54" s="22">
        <f>IF($A54&gt;'SUA CONTA'!$B$7,"",'SUA CONTA'!$B$12-C54)</f>
        <v/>
      </c>
      <c r="E54" s="22">
        <f>IF($A54&gt;'SUA CONTA'!$B$7,"",'SUA CONTA'!$B$12)</f>
        <v/>
      </c>
      <c r="F54" s="22">
        <f>IF($A54&gt;'SUA CONTA'!$B$7,"",B54-D54)</f>
        <v/>
      </c>
      <c r="G54" s="23">
        <f>IF(OR($A54&gt;'SUA CONTA'!$B$7,E54=0),"",C54/E54)</f>
        <v/>
      </c>
      <c r="H54" s="22">
        <f>IF($A54&gt;'SUA CONTA'!$B$7,"",H53+'SUA CONTA'!$B$12/(1+'SUA CONTA'!$B$11)^('SUA CONTA'!$B$7-$A54+1))</f>
        <v/>
      </c>
    </row>
    <row r="55">
      <c r="A55" s="21">
        <f>A54+1</f>
        <v/>
      </c>
      <c r="B55" s="22">
        <f>IF($A55&gt;'SUA CONTA'!$B$7,"",F54)</f>
        <v/>
      </c>
      <c r="C55" s="22">
        <f>IF($A55&gt;'SUA CONTA'!$B$7,"",B55*'SUA CONTA'!$B$11)</f>
        <v/>
      </c>
      <c r="D55" s="22">
        <f>IF($A55&gt;'SUA CONTA'!$B$7,"",'SUA CONTA'!$B$12-C55)</f>
        <v/>
      </c>
      <c r="E55" s="22">
        <f>IF($A55&gt;'SUA CONTA'!$B$7,"",'SUA CONTA'!$B$12)</f>
        <v/>
      </c>
      <c r="F55" s="22">
        <f>IF($A55&gt;'SUA CONTA'!$B$7,"",B55-D55)</f>
        <v/>
      </c>
      <c r="G55" s="23">
        <f>IF(OR($A55&gt;'SUA CONTA'!$B$7,E55=0),"",C55/E55)</f>
        <v/>
      </c>
      <c r="H55" s="22">
        <f>IF($A55&gt;'SUA CONTA'!$B$7,"",H54+'SUA CONTA'!$B$12/(1+'SUA CONTA'!$B$11)^('SUA CONTA'!$B$7-$A55+1))</f>
        <v/>
      </c>
    </row>
    <row r="56">
      <c r="A56" s="21">
        <f>A55+1</f>
        <v/>
      </c>
      <c r="B56" s="22">
        <f>IF($A56&gt;'SUA CONTA'!$B$7,"",F55)</f>
        <v/>
      </c>
      <c r="C56" s="22">
        <f>IF($A56&gt;'SUA CONTA'!$B$7,"",B56*'SUA CONTA'!$B$11)</f>
        <v/>
      </c>
      <c r="D56" s="22">
        <f>IF($A56&gt;'SUA CONTA'!$B$7,"",'SUA CONTA'!$B$12-C56)</f>
        <v/>
      </c>
      <c r="E56" s="22">
        <f>IF($A56&gt;'SUA CONTA'!$B$7,"",'SUA CONTA'!$B$12)</f>
        <v/>
      </c>
      <c r="F56" s="22">
        <f>IF($A56&gt;'SUA CONTA'!$B$7,"",B56-D56)</f>
        <v/>
      </c>
      <c r="G56" s="23">
        <f>IF(OR($A56&gt;'SUA CONTA'!$B$7,E56=0),"",C56/E56)</f>
        <v/>
      </c>
      <c r="H56" s="22">
        <f>IF($A56&gt;'SUA CONTA'!$B$7,"",H55+'SUA CONTA'!$B$12/(1+'SUA CONTA'!$B$11)^('SUA CONTA'!$B$7-$A56+1))</f>
        <v/>
      </c>
    </row>
    <row r="57">
      <c r="A57" s="21">
        <f>A56+1</f>
        <v/>
      </c>
      <c r="B57" s="22">
        <f>IF($A57&gt;'SUA CONTA'!$B$7,"",F56)</f>
        <v/>
      </c>
      <c r="C57" s="22">
        <f>IF($A57&gt;'SUA CONTA'!$B$7,"",B57*'SUA CONTA'!$B$11)</f>
        <v/>
      </c>
      <c r="D57" s="22">
        <f>IF($A57&gt;'SUA CONTA'!$B$7,"",'SUA CONTA'!$B$12-C57)</f>
        <v/>
      </c>
      <c r="E57" s="22">
        <f>IF($A57&gt;'SUA CONTA'!$B$7,"",'SUA CONTA'!$B$12)</f>
        <v/>
      </c>
      <c r="F57" s="22">
        <f>IF($A57&gt;'SUA CONTA'!$B$7,"",B57-D57)</f>
        <v/>
      </c>
      <c r="G57" s="23">
        <f>IF(OR($A57&gt;'SUA CONTA'!$B$7,E57=0),"",C57/E57)</f>
        <v/>
      </c>
      <c r="H57" s="22">
        <f>IF($A57&gt;'SUA CONTA'!$B$7,"",H56+'SUA CONTA'!$B$12/(1+'SUA CONTA'!$B$11)^('SUA CONTA'!$B$7-$A57+1))</f>
        <v/>
      </c>
    </row>
    <row r="58">
      <c r="A58" s="21">
        <f>A57+1</f>
        <v/>
      </c>
      <c r="B58" s="22">
        <f>IF($A58&gt;'SUA CONTA'!$B$7,"",F57)</f>
        <v/>
      </c>
      <c r="C58" s="22">
        <f>IF($A58&gt;'SUA CONTA'!$B$7,"",B58*'SUA CONTA'!$B$11)</f>
        <v/>
      </c>
      <c r="D58" s="22">
        <f>IF($A58&gt;'SUA CONTA'!$B$7,"",'SUA CONTA'!$B$12-C58)</f>
        <v/>
      </c>
      <c r="E58" s="22">
        <f>IF($A58&gt;'SUA CONTA'!$B$7,"",'SUA CONTA'!$B$12)</f>
        <v/>
      </c>
      <c r="F58" s="22">
        <f>IF($A58&gt;'SUA CONTA'!$B$7,"",B58-D58)</f>
        <v/>
      </c>
      <c r="G58" s="23">
        <f>IF(OR($A58&gt;'SUA CONTA'!$B$7,E58=0),"",C58/E58)</f>
        <v/>
      </c>
      <c r="H58" s="22">
        <f>IF($A58&gt;'SUA CONTA'!$B$7,"",H57+'SUA CONTA'!$B$12/(1+'SUA CONTA'!$B$11)^('SUA CONTA'!$B$7-$A58+1))</f>
        <v/>
      </c>
    </row>
    <row r="59">
      <c r="A59" s="21">
        <f>A58+1</f>
        <v/>
      </c>
      <c r="B59" s="22">
        <f>IF($A59&gt;'SUA CONTA'!$B$7,"",F58)</f>
        <v/>
      </c>
      <c r="C59" s="22">
        <f>IF($A59&gt;'SUA CONTA'!$B$7,"",B59*'SUA CONTA'!$B$11)</f>
        <v/>
      </c>
      <c r="D59" s="22">
        <f>IF($A59&gt;'SUA CONTA'!$B$7,"",'SUA CONTA'!$B$12-C59)</f>
        <v/>
      </c>
      <c r="E59" s="22">
        <f>IF($A59&gt;'SUA CONTA'!$B$7,"",'SUA CONTA'!$B$12)</f>
        <v/>
      </c>
      <c r="F59" s="22">
        <f>IF($A59&gt;'SUA CONTA'!$B$7,"",B59-D59)</f>
        <v/>
      </c>
      <c r="G59" s="23">
        <f>IF(OR($A59&gt;'SUA CONTA'!$B$7,E59=0),"",C59/E59)</f>
        <v/>
      </c>
      <c r="H59" s="22">
        <f>IF($A59&gt;'SUA CONTA'!$B$7,"",H58+'SUA CONTA'!$B$12/(1+'SUA CONTA'!$B$11)^('SUA CONTA'!$B$7-$A59+1))</f>
        <v/>
      </c>
    </row>
    <row r="60">
      <c r="A60" s="21">
        <f>A59+1</f>
        <v/>
      </c>
      <c r="B60" s="22">
        <f>IF($A60&gt;'SUA CONTA'!$B$7,"",F59)</f>
        <v/>
      </c>
      <c r="C60" s="22">
        <f>IF($A60&gt;'SUA CONTA'!$B$7,"",B60*'SUA CONTA'!$B$11)</f>
        <v/>
      </c>
      <c r="D60" s="22">
        <f>IF($A60&gt;'SUA CONTA'!$B$7,"",'SUA CONTA'!$B$12-C60)</f>
        <v/>
      </c>
      <c r="E60" s="22">
        <f>IF($A60&gt;'SUA CONTA'!$B$7,"",'SUA CONTA'!$B$12)</f>
        <v/>
      </c>
      <c r="F60" s="22">
        <f>IF($A60&gt;'SUA CONTA'!$B$7,"",B60-D60)</f>
        <v/>
      </c>
      <c r="G60" s="23">
        <f>IF(OR($A60&gt;'SUA CONTA'!$B$7,E60=0),"",C60/E60)</f>
        <v/>
      </c>
      <c r="H60" s="22">
        <f>IF($A60&gt;'SUA CONTA'!$B$7,"",H59+'SUA CONTA'!$B$12/(1+'SUA CONTA'!$B$11)^('SUA CONTA'!$B$7-$A60+1))</f>
        <v/>
      </c>
    </row>
    <row r="61">
      <c r="A61" s="21">
        <f>A60+1</f>
        <v/>
      </c>
      <c r="B61" s="22">
        <f>IF($A61&gt;'SUA CONTA'!$B$7,"",F60)</f>
        <v/>
      </c>
      <c r="C61" s="22">
        <f>IF($A61&gt;'SUA CONTA'!$B$7,"",B61*'SUA CONTA'!$B$11)</f>
        <v/>
      </c>
      <c r="D61" s="22">
        <f>IF($A61&gt;'SUA CONTA'!$B$7,"",'SUA CONTA'!$B$12-C61)</f>
        <v/>
      </c>
      <c r="E61" s="22">
        <f>IF($A61&gt;'SUA CONTA'!$B$7,"",'SUA CONTA'!$B$12)</f>
        <v/>
      </c>
      <c r="F61" s="22">
        <f>IF($A61&gt;'SUA CONTA'!$B$7,"",B61-D61)</f>
        <v/>
      </c>
      <c r="G61" s="23">
        <f>IF(OR($A61&gt;'SUA CONTA'!$B$7,E61=0),"",C61/E61)</f>
        <v/>
      </c>
      <c r="H61" s="22">
        <f>IF($A61&gt;'SUA CONTA'!$B$7,"",H60+'SUA CONTA'!$B$12/(1+'SUA CONTA'!$B$11)^('SUA CONTA'!$B$7-$A61+1))</f>
        <v/>
      </c>
    </row>
    <row r="62">
      <c r="A62" s="21">
        <f>A61+1</f>
        <v/>
      </c>
      <c r="B62" s="22">
        <f>IF($A62&gt;'SUA CONTA'!$B$7,"",F61)</f>
        <v/>
      </c>
      <c r="C62" s="22">
        <f>IF($A62&gt;'SUA CONTA'!$B$7,"",B62*'SUA CONTA'!$B$11)</f>
        <v/>
      </c>
      <c r="D62" s="22">
        <f>IF($A62&gt;'SUA CONTA'!$B$7,"",'SUA CONTA'!$B$12-C62)</f>
        <v/>
      </c>
      <c r="E62" s="22">
        <f>IF($A62&gt;'SUA CONTA'!$B$7,"",'SUA CONTA'!$B$12)</f>
        <v/>
      </c>
      <c r="F62" s="22">
        <f>IF($A62&gt;'SUA CONTA'!$B$7,"",B62-D62)</f>
        <v/>
      </c>
      <c r="G62" s="23">
        <f>IF(OR($A62&gt;'SUA CONTA'!$B$7,E62=0),"",C62/E62)</f>
        <v/>
      </c>
      <c r="H62" s="22">
        <f>IF($A62&gt;'SUA CONTA'!$B$7,"",H61+'SUA CONTA'!$B$12/(1+'SUA CONTA'!$B$11)^('SUA CONTA'!$B$7-$A62+1))</f>
        <v/>
      </c>
    </row>
    <row r="63">
      <c r="A63" s="18">
        <f>A62+1</f>
        <v/>
      </c>
      <c r="B63" s="19">
        <f>IF($A63&gt;'SUA CONTA'!$B$7,"",F62)</f>
        <v/>
      </c>
      <c r="C63" s="19">
        <f>IF($A63&gt;'SUA CONTA'!$B$7,"",B63*'SUA CONTA'!$B$11)</f>
        <v/>
      </c>
      <c r="D63" s="19">
        <f>IF($A63&gt;'SUA CONTA'!$B$7,"",'SUA CONTA'!$B$12-C63)</f>
        <v/>
      </c>
      <c r="E63" s="19">
        <f>IF($A63&gt;'SUA CONTA'!$B$7,"",'SUA CONTA'!$B$12)</f>
        <v/>
      </c>
      <c r="F63" s="19">
        <f>IF($A63&gt;'SUA CONTA'!$B$7,"",B63-D63)</f>
        <v/>
      </c>
      <c r="G63" s="20">
        <f>IF(OR($A63&gt;'SUA CONTA'!$B$7,E63=0),"",C63/E63)</f>
        <v/>
      </c>
      <c r="H63" s="19">
        <f>IF($A63&gt;'SUA CONTA'!$B$7,"",H62+'SUA CONTA'!$B$12/(1+'SUA CONTA'!$B$11)^('SUA CONTA'!$B$7-$A63+1))</f>
        <v/>
      </c>
    </row>
    <row r="64">
      <c r="A64" s="21">
        <f>A63+1</f>
        <v/>
      </c>
      <c r="B64" s="22">
        <f>IF($A64&gt;'SUA CONTA'!$B$7,"",F63)</f>
        <v/>
      </c>
      <c r="C64" s="22">
        <f>IF($A64&gt;'SUA CONTA'!$B$7,"",B64*'SUA CONTA'!$B$11)</f>
        <v/>
      </c>
      <c r="D64" s="22">
        <f>IF($A64&gt;'SUA CONTA'!$B$7,"",'SUA CONTA'!$B$12-C64)</f>
        <v/>
      </c>
      <c r="E64" s="22">
        <f>IF($A64&gt;'SUA CONTA'!$B$7,"",'SUA CONTA'!$B$12)</f>
        <v/>
      </c>
      <c r="F64" s="22">
        <f>IF($A64&gt;'SUA CONTA'!$B$7,"",B64-D64)</f>
        <v/>
      </c>
      <c r="G64" s="23">
        <f>IF(OR($A64&gt;'SUA CONTA'!$B$7,E64=0),"",C64/E64)</f>
        <v/>
      </c>
      <c r="H64" s="22">
        <f>IF($A64&gt;'SUA CONTA'!$B$7,"",H63+'SUA CONTA'!$B$12/(1+'SUA CONTA'!$B$11)^('SUA CONTA'!$B$7-$A64+1))</f>
        <v/>
      </c>
    </row>
    <row r="65">
      <c r="A65" s="21">
        <f>A64+1</f>
        <v/>
      </c>
      <c r="B65" s="22">
        <f>IF($A65&gt;'SUA CONTA'!$B$7,"",F64)</f>
        <v/>
      </c>
      <c r="C65" s="22">
        <f>IF($A65&gt;'SUA CONTA'!$B$7,"",B65*'SUA CONTA'!$B$11)</f>
        <v/>
      </c>
      <c r="D65" s="22">
        <f>IF($A65&gt;'SUA CONTA'!$B$7,"",'SUA CONTA'!$B$12-C65)</f>
        <v/>
      </c>
      <c r="E65" s="22">
        <f>IF($A65&gt;'SUA CONTA'!$B$7,"",'SUA CONTA'!$B$12)</f>
        <v/>
      </c>
      <c r="F65" s="22">
        <f>IF($A65&gt;'SUA CONTA'!$B$7,"",B65-D65)</f>
        <v/>
      </c>
      <c r="G65" s="23">
        <f>IF(OR($A65&gt;'SUA CONTA'!$B$7,E65=0),"",C65/E65)</f>
        <v/>
      </c>
      <c r="H65" s="22">
        <f>IF($A65&gt;'SUA CONTA'!$B$7,"",H64+'SUA CONTA'!$B$12/(1+'SUA CONTA'!$B$11)^('SUA CONTA'!$B$7-$A65+1))</f>
        <v/>
      </c>
    </row>
    <row r="66">
      <c r="A66" s="21">
        <f>A65+1</f>
        <v/>
      </c>
      <c r="B66" s="22">
        <f>IF($A66&gt;'SUA CONTA'!$B$7,"",F65)</f>
        <v/>
      </c>
      <c r="C66" s="22">
        <f>IF($A66&gt;'SUA CONTA'!$B$7,"",B66*'SUA CONTA'!$B$11)</f>
        <v/>
      </c>
      <c r="D66" s="22">
        <f>IF($A66&gt;'SUA CONTA'!$B$7,"",'SUA CONTA'!$B$12-C66)</f>
        <v/>
      </c>
      <c r="E66" s="22">
        <f>IF($A66&gt;'SUA CONTA'!$B$7,"",'SUA CONTA'!$B$12)</f>
        <v/>
      </c>
      <c r="F66" s="22">
        <f>IF($A66&gt;'SUA CONTA'!$B$7,"",B66-D66)</f>
        <v/>
      </c>
      <c r="G66" s="23">
        <f>IF(OR($A66&gt;'SUA CONTA'!$B$7,E66=0),"",C66/E66)</f>
        <v/>
      </c>
      <c r="H66" s="22">
        <f>IF($A66&gt;'SUA CONTA'!$B$7,"",H65+'SUA CONTA'!$B$12/(1+'SUA CONTA'!$B$11)^('SUA CONTA'!$B$7-$A66+1))</f>
        <v/>
      </c>
    </row>
    <row r="67">
      <c r="A67" s="21">
        <f>A66+1</f>
        <v/>
      </c>
      <c r="B67" s="22">
        <f>IF($A67&gt;'SUA CONTA'!$B$7,"",F66)</f>
        <v/>
      </c>
      <c r="C67" s="22">
        <f>IF($A67&gt;'SUA CONTA'!$B$7,"",B67*'SUA CONTA'!$B$11)</f>
        <v/>
      </c>
      <c r="D67" s="22">
        <f>IF($A67&gt;'SUA CONTA'!$B$7,"",'SUA CONTA'!$B$12-C67)</f>
        <v/>
      </c>
      <c r="E67" s="22">
        <f>IF($A67&gt;'SUA CONTA'!$B$7,"",'SUA CONTA'!$B$12)</f>
        <v/>
      </c>
      <c r="F67" s="22">
        <f>IF($A67&gt;'SUA CONTA'!$B$7,"",B67-D67)</f>
        <v/>
      </c>
      <c r="G67" s="23">
        <f>IF(OR($A67&gt;'SUA CONTA'!$B$7,E67=0),"",C67/E67)</f>
        <v/>
      </c>
      <c r="H67" s="22">
        <f>IF($A67&gt;'SUA CONTA'!$B$7,"",H66+'SUA CONTA'!$B$12/(1+'SUA CONTA'!$B$11)^('SUA CONTA'!$B$7-$A67+1))</f>
        <v/>
      </c>
    </row>
    <row r="68">
      <c r="A68" s="21">
        <f>A67+1</f>
        <v/>
      </c>
      <c r="B68" s="22">
        <f>IF($A68&gt;'SUA CONTA'!$B$7,"",F67)</f>
        <v/>
      </c>
      <c r="C68" s="22">
        <f>IF($A68&gt;'SUA CONTA'!$B$7,"",B68*'SUA CONTA'!$B$11)</f>
        <v/>
      </c>
      <c r="D68" s="22">
        <f>IF($A68&gt;'SUA CONTA'!$B$7,"",'SUA CONTA'!$B$12-C68)</f>
        <v/>
      </c>
      <c r="E68" s="22">
        <f>IF($A68&gt;'SUA CONTA'!$B$7,"",'SUA CONTA'!$B$12)</f>
        <v/>
      </c>
      <c r="F68" s="22">
        <f>IF($A68&gt;'SUA CONTA'!$B$7,"",B68-D68)</f>
        <v/>
      </c>
      <c r="G68" s="23">
        <f>IF(OR($A68&gt;'SUA CONTA'!$B$7,E68=0),"",C68/E68)</f>
        <v/>
      </c>
      <c r="H68" s="22">
        <f>IF($A68&gt;'SUA CONTA'!$B$7,"",H67+'SUA CONTA'!$B$12/(1+'SUA CONTA'!$B$11)^('SUA CONTA'!$B$7-$A68+1))</f>
        <v/>
      </c>
    </row>
    <row r="69">
      <c r="A69" s="21">
        <f>A68+1</f>
        <v/>
      </c>
      <c r="B69" s="22">
        <f>IF($A69&gt;'SUA CONTA'!$B$7,"",F68)</f>
        <v/>
      </c>
      <c r="C69" s="22">
        <f>IF($A69&gt;'SUA CONTA'!$B$7,"",B69*'SUA CONTA'!$B$11)</f>
        <v/>
      </c>
      <c r="D69" s="22">
        <f>IF($A69&gt;'SUA CONTA'!$B$7,"",'SUA CONTA'!$B$12-C69)</f>
        <v/>
      </c>
      <c r="E69" s="22">
        <f>IF($A69&gt;'SUA CONTA'!$B$7,"",'SUA CONTA'!$B$12)</f>
        <v/>
      </c>
      <c r="F69" s="22">
        <f>IF($A69&gt;'SUA CONTA'!$B$7,"",B69-D69)</f>
        <v/>
      </c>
      <c r="G69" s="23">
        <f>IF(OR($A69&gt;'SUA CONTA'!$B$7,E69=0),"",C69/E69)</f>
        <v/>
      </c>
      <c r="H69" s="22">
        <f>IF($A69&gt;'SUA CONTA'!$B$7,"",H68+'SUA CONTA'!$B$12/(1+'SUA CONTA'!$B$11)^('SUA CONTA'!$B$7-$A69+1))</f>
        <v/>
      </c>
    </row>
    <row r="70">
      <c r="A70" s="21">
        <f>A69+1</f>
        <v/>
      </c>
      <c r="B70" s="22">
        <f>IF($A70&gt;'SUA CONTA'!$B$7,"",F69)</f>
        <v/>
      </c>
      <c r="C70" s="22">
        <f>IF($A70&gt;'SUA CONTA'!$B$7,"",B70*'SUA CONTA'!$B$11)</f>
        <v/>
      </c>
      <c r="D70" s="22">
        <f>IF($A70&gt;'SUA CONTA'!$B$7,"",'SUA CONTA'!$B$12-C70)</f>
        <v/>
      </c>
      <c r="E70" s="22">
        <f>IF($A70&gt;'SUA CONTA'!$B$7,"",'SUA CONTA'!$B$12)</f>
        <v/>
      </c>
      <c r="F70" s="22">
        <f>IF($A70&gt;'SUA CONTA'!$B$7,"",B70-D70)</f>
        <v/>
      </c>
      <c r="G70" s="23">
        <f>IF(OR($A70&gt;'SUA CONTA'!$B$7,E70=0),"",C70/E70)</f>
        <v/>
      </c>
      <c r="H70" s="22">
        <f>IF($A70&gt;'SUA CONTA'!$B$7,"",H69+'SUA CONTA'!$B$12/(1+'SUA CONTA'!$B$11)^('SUA CONTA'!$B$7-$A70+1))</f>
        <v/>
      </c>
    </row>
    <row r="71">
      <c r="A71" s="21">
        <f>A70+1</f>
        <v/>
      </c>
      <c r="B71" s="22">
        <f>IF($A71&gt;'SUA CONTA'!$B$7,"",F70)</f>
        <v/>
      </c>
      <c r="C71" s="22">
        <f>IF($A71&gt;'SUA CONTA'!$B$7,"",B71*'SUA CONTA'!$B$11)</f>
        <v/>
      </c>
      <c r="D71" s="22">
        <f>IF($A71&gt;'SUA CONTA'!$B$7,"",'SUA CONTA'!$B$12-C71)</f>
        <v/>
      </c>
      <c r="E71" s="22">
        <f>IF($A71&gt;'SUA CONTA'!$B$7,"",'SUA CONTA'!$B$12)</f>
        <v/>
      </c>
      <c r="F71" s="22">
        <f>IF($A71&gt;'SUA CONTA'!$B$7,"",B71-D71)</f>
        <v/>
      </c>
      <c r="G71" s="23">
        <f>IF(OR($A71&gt;'SUA CONTA'!$B$7,E71=0),"",C71/E71)</f>
        <v/>
      </c>
      <c r="H71" s="22">
        <f>IF($A71&gt;'SUA CONTA'!$B$7,"",H70+'SUA CONTA'!$B$12/(1+'SUA CONTA'!$B$11)^('SUA CONTA'!$B$7-$A71+1))</f>
        <v/>
      </c>
    </row>
    <row r="72">
      <c r="A72" s="21">
        <f>A71+1</f>
        <v/>
      </c>
      <c r="B72" s="22">
        <f>IF($A72&gt;'SUA CONTA'!$B$7,"",F71)</f>
        <v/>
      </c>
      <c r="C72" s="22">
        <f>IF($A72&gt;'SUA CONTA'!$B$7,"",B72*'SUA CONTA'!$B$11)</f>
        <v/>
      </c>
      <c r="D72" s="22">
        <f>IF($A72&gt;'SUA CONTA'!$B$7,"",'SUA CONTA'!$B$12-C72)</f>
        <v/>
      </c>
      <c r="E72" s="22">
        <f>IF($A72&gt;'SUA CONTA'!$B$7,"",'SUA CONTA'!$B$12)</f>
        <v/>
      </c>
      <c r="F72" s="22">
        <f>IF($A72&gt;'SUA CONTA'!$B$7,"",B72-D72)</f>
        <v/>
      </c>
      <c r="G72" s="23">
        <f>IF(OR($A72&gt;'SUA CONTA'!$B$7,E72=0),"",C72/E72)</f>
        <v/>
      </c>
      <c r="H72" s="22">
        <f>IF($A72&gt;'SUA CONTA'!$B$7,"",H71+'SUA CONTA'!$B$12/(1+'SUA CONTA'!$B$11)^('SUA CONTA'!$B$7-$A72+1))</f>
        <v/>
      </c>
    </row>
    <row r="73">
      <c r="A73" s="21">
        <f>A72+1</f>
        <v/>
      </c>
      <c r="B73" s="22">
        <f>IF($A73&gt;'SUA CONTA'!$B$7,"",F72)</f>
        <v/>
      </c>
      <c r="C73" s="22">
        <f>IF($A73&gt;'SUA CONTA'!$B$7,"",B73*'SUA CONTA'!$B$11)</f>
        <v/>
      </c>
      <c r="D73" s="22">
        <f>IF($A73&gt;'SUA CONTA'!$B$7,"",'SUA CONTA'!$B$12-C73)</f>
        <v/>
      </c>
      <c r="E73" s="22">
        <f>IF($A73&gt;'SUA CONTA'!$B$7,"",'SUA CONTA'!$B$12)</f>
        <v/>
      </c>
      <c r="F73" s="22">
        <f>IF($A73&gt;'SUA CONTA'!$B$7,"",B73-D73)</f>
        <v/>
      </c>
      <c r="G73" s="23">
        <f>IF(OR($A73&gt;'SUA CONTA'!$B$7,E73=0),"",C73/E73)</f>
        <v/>
      </c>
      <c r="H73" s="22">
        <f>IF($A73&gt;'SUA CONTA'!$B$7,"",H72+'SUA CONTA'!$B$12/(1+'SUA CONTA'!$B$11)^('SUA CONTA'!$B$7-$A73+1))</f>
        <v/>
      </c>
    </row>
    <row r="74">
      <c r="A74" s="21">
        <f>A73+1</f>
        <v/>
      </c>
      <c r="B74" s="22">
        <f>IF($A74&gt;'SUA CONTA'!$B$7,"",F73)</f>
        <v/>
      </c>
      <c r="C74" s="22">
        <f>IF($A74&gt;'SUA CONTA'!$B$7,"",B74*'SUA CONTA'!$B$11)</f>
        <v/>
      </c>
      <c r="D74" s="22">
        <f>IF($A74&gt;'SUA CONTA'!$B$7,"",'SUA CONTA'!$B$12-C74)</f>
        <v/>
      </c>
      <c r="E74" s="22">
        <f>IF($A74&gt;'SUA CONTA'!$B$7,"",'SUA CONTA'!$B$12)</f>
        <v/>
      </c>
      <c r="F74" s="22">
        <f>IF($A74&gt;'SUA CONTA'!$B$7,"",B74-D74)</f>
        <v/>
      </c>
      <c r="G74" s="23">
        <f>IF(OR($A74&gt;'SUA CONTA'!$B$7,E74=0),"",C74/E74)</f>
        <v/>
      </c>
      <c r="H74" s="22">
        <f>IF($A74&gt;'SUA CONTA'!$B$7,"",H73+'SUA CONTA'!$B$12/(1+'SUA CONTA'!$B$11)^('SUA CONTA'!$B$7-$A74+1))</f>
        <v/>
      </c>
    </row>
    <row r="75">
      <c r="A75" s="18">
        <f>A74+1</f>
        <v/>
      </c>
      <c r="B75" s="19">
        <f>IF($A75&gt;'SUA CONTA'!$B$7,"",F74)</f>
        <v/>
      </c>
      <c r="C75" s="19">
        <f>IF($A75&gt;'SUA CONTA'!$B$7,"",B75*'SUA CONTA'!$B$11)</f>
        <v/>
      </c>
      <c r="D75" s="19">
        <f>IF($A75&gt;'SUA CONTA'!$B$7,"",'SUA CONTA'!$B$12-C75)</f>
        <v/>
      </c>
      <c r="E75" s="19">
        <f>IF($A75&gt;'SUA CONTA'!$B$7,"",'SUA CONTA'!$B$12)</f>
        <v/>
      </c>
      <c r="F75" s="19">
        <f>IF($A75&gt;'SUA CONTA'!$B$7,"",B75-D75)</f>
        <v/>
      </c>
      <c r="G75" s="20">
        <f>IF(OR($A75&gt;'SUA CONTA'!$B$7,E75=0),"",C75/E75)</f>
        <v/>
      </c>
      <c r="H75" s="19">
        <f>IF($A75&gt;'SUA CONTA'!$B$7,"",H74+'SUA CONTA'!$B$12/(1+'SUA CONTA'!$B$11)^('SUA CONTA'!$B$7-$A75+1))</f>
        <v/>
      </c>
    </row>
    <row r="76">
      <c r="A76" s="21">
        <f>A75+1</f>
        <v/>
      </c>
      <c r="B76" s="22">
        <f>IF($A76&gt;'SUA CONTA'!$B$7,"",F75)</f>
        <v/>
      </c>
      <c r="C76" s="22">
        <f>IF($A76&gt;'SUA CONTA'!$B$7,"",B76*'SUA CONTA'!$B$11)</f>
        <v/>
      </c>
      <c r="D76" s="22">
        <f>IF($A76&gt;'SUA CONTA'!$B$7,"",'SUA CONTA'!$B$12-C76)</f>
        <v/>
      </c>
      <c r="E76" s="22">
        <f>IF($A76&gt;'SUA CONTA'!$B$7,"",'SUA CONTA'!$B$12)</f>
        <v/>
      </c>
      <c r="F76" s="22">
        <f>IF($A76&gt;'SUA CONTA'!$B$7,"",B76-D76)</f>
        <v/>
      </c>
      <c r="G76" s="23">
        <f>IF(OR($A76&gt;'SUA CONTA'!$B$7,E76=0),"",C76/E76)</f>
        <v/>
      </c>
      <c r="H76" s="22">
        <f>IF($A76&gt;'SUA CONTA'!$B$7,"",H75+'SUA CONTA'!$B$12/(1+'SUA CONTA'!$B$11)^('SUA CONTA'!$B$7-$A76+1))</f>
        <v/>
      </c>
    </row>
    <row r="77">
      <c r="A77" s="21">
        <f>A76+1</f>
        <v/>
      </c>
      <c r="B77" s="22">
        <f>IF($A77&gt;'SUA CONTA'!$B$7,"",F76)</f>
        <v/>
      </c>
      <c r="C77" s="22">
        <f>IF($A77&gt;'SUA CONTA'!$B$7,"",B77*'SUA CONTA'!$B$11)</f>
        <v/>
      </c>
      <c r="D77" s="22">
        <f>IF($A77&gt;'SUA CONTA'!$B$7,"",'SUA CONTA'!$B$12-C77)</f>
        <v/>
      </c>
      <c r="E77" s="22">
        <f>IF($A77&gt;'SUA CONTA'!$B$7,"",'SUA CONTA'!$B$12)</f>
        <v/>
      </c>
      <c r="F77" s="22">
        <f>IF($A77&gt;'SUA CONTA'!$B$7,"",B77-D77)</f>
        <v/>
      </c>
      <c r="G77" s="23">
        <f>IF(OR($A77&gt;'SUA CONTA'!$B$7,E77=0),"",C77/E77)</f>
        <v/>
      </c>
      <c r="H77" s="22">
        <f>IF($A77&gt;'SUA CONTA'!$B$7,"",H76+'SUA CONTA'!$B$12/(1+'SUA CONTA'!$B$11)^('SUA CONTA'!$B$7-$A77+1))</f>
        <v/>
      </c>
    </row>
    <row r="78">
      <c r="A78" s="21">
        <f>A77+1</f>
        <v/>
      </c>
      <c r="B78" s="22">
        <f>IF($A78&gt;'SUA CONTA'!$B$7,"",F77)</f>
        <v/>
      </c>
      <c r="C78" s="22">
        <f>IF($A78&gt;'SUA CONTA'!$B$7,"",B78*'SUA CONTA'!$B$11)</f>
        <v/>
      </c>
      <c r="D78" s="22">
        <f>IF($A78&gt;'SUA CONTA'!$B$7,"",'SUA CONTA'!$B$12-C78)</f>
        <v/>
      </c>
      <c r="E78" s="22">
        <f>IF($A78&gt;'SUA CONTA'!$B$7,"",'SUA CONTA'!$B$12)</f>
        <v/>
      </c>
      <c r="F78" s="22">
        <f>IF($A78&gt;'SUA CONTA'!$B$7,"",B78-D78)</f>
        <v/>
      </c>
      <c r="G78" s="23">
        <f>IF(OR($A78&gt;'SUA CONTA'!$B$7,E78=0),"",C78/E78)</f>
        <v/>
      </c>
      <c r="H78" s="22">
        <f>IF($A78&gt;'SUA CONTA'!$B$7,"",H77+'SUA CONTA'!$B$12/(1+'SUA CONTA'!$B$11)^('SUA CONTA'!$B$7-$A78+1))</f>
        <v/>
      </c>
    </row>
    <row r="79">
      <c r="A79" s="21">
        <f>A78+1</f>
        <v/>
      </c>
      <c r="B79" s="22">
        <f>IF($A79&gt;'SUA CONTA'!$B$7,"",F78)</f>
        <v/>
      </c>
      <c r="C79" s="22">
        <f>IF($A79&gt;'SUA CONTA'!$B$7,"",B79*'SUA CONTA'!$B$11)</f>
        <v/>
      </c>
      <c r="D79" s="22">
        <f>IF($A79&gt;'SUA CONTA'!$B$7,"",'SUA CONTA'!$B$12-C79)</f>
        <v/>
      </c>
      <c r="E79" s="22">
        <f>IF($A79&gt;'SUA CONTA'!$B$7,"",'SUA CONTA'!$B$12)</f>
        <v/>
      </c>
      <c r="F79" s="22">
        <f>IF($A79&gt;'SUA CONTA'!$B$7,"",B79-D79)</f>
        <v/>
      </c>
      <c r="G79" s="23">
        <f>IF(OR($A79&gt;'SUA CONTA'!$B$7,E79=0),"",C79/E79)</f>
        <v/>
      </c>
      <c r="H79" s="22">
        <f>IF($A79&gt;'SUA CONTA'!$B$7,"",H78+'SUA CONTA'!$B$12/(1+'SUA CONTA'!$B$11)^('SUA CONTA'!$B$7-$A79+1))</f>
        <v/>
      </c>
    </row>
    <row r="80">
      <c r="A80" s="21">
        <f>A79+1</f>
        <v/>
      </c>
      <c r="B80" s="22">
        <f>IF($A80&gt;'SUA CONTA'!$B$7,"",F79)</f>
        <v/>
      </c>
      <c r="C80" s="22">
        <f>IF($A80&gt;'SUA CONTA'!$B$7,"",B80*'SUA CONTA'!$B$11)</f>
        <v/>
      </c>
      <c r="D80" s="22">
        <f>IF($A80&gt;'SUA CONTA'!$B$7,"",'SUA CONTA'!$B$12-C80)</f>
        <v/>
      </c>
      <c r="E80" s="22">
        <f>IF($A80&gt;'SUA CONTA'!$B$7,"",'SUA CONTA'!$B$12)</f>
        <v/>
      </c>
      <c r="F80" s="22">
        <f>IF($A80&gt;'SUA CONTA'!$B$7,"",B80-D80)</f>
        <v/>
      </c>
      <c r="G80" s="23">
        <f>IF(OR($A80&gt;'SUA CONTA'!$B$7,E80=0),"",C80/E80)</f>
        <v/>
      </c>
      <c r="H80" s="22">
        <f>IF($A80&gt;'SUA CONTA'!$B$7,"",H79+'SUA CONTA'!$B$12/(1+'SUA CONTA'!$B$11)^('SUA CONTA'!$B$7-$A80+1))</f>
        <v/>
      </c>
    </row>
    <row r="81">
      <c r="A81" s="21">
        <f>A80+1</f>
        <v/>
      </c>
      <c r="B81" s="22">
        <f>IF($A81&gt;'SUA CONTA'!$B$7,"",F80)</f>
        <v/>
      </c>
      <c r="C81" s="22">
        <f>IF($A81&gt;'SUA CONTA'!$B$7,"",B81*'SUA CONTA'!$B$11)</f>
        <v/>
      </c>
      <c r="D81" s="22">
        <f>IF($A81&gt;'SUA CONTA'!$B$7,"",'SUA CONTA'!$B$12-C81)</f>
        <v/>
      </c>
      <c r="E81" s="22">
        <f>IF($A81&gt;'SUA CONTA'!$B$7,"",'SUA CONTA'!$B$12)</f>
        <v/>
      </c>
      <c r="F81" s="22">
        <f>IF($A81&gt;'SUA CONTA'!$B$7,"",B81-D81)</f>
        <v/>
      </c>
      <c r="G81" s="23">
        <f>IF(OR($A81&gt;'SUA CONTA'!$B$7,E81=0),"",C81/E81)</f>
        <v/>
      </c>
      <c r="H81" s="22">
        <f>IF($A81&gt;'SUA CONTA'!$B$7,"",H80+'SUA CONTA'!$B$12/(1+'SUA CONTA'!$B$11)^('SUA CONTA'!$B$7-$A81+1))</f>
        <v/>
      </c>
    </row>
    <row r="82">
      <c r="A82" s="21">
        <f>A81+1</f>
        <v/>
      </c>
      <c r="B82" s="22">
        <f>IF($A82&gt;'SUA CONTA'!$B$7,"",F81)</f>
        <v/>
      </c>
      <c r="C82" s="22">
        <f>IF($A82&gt;'SUA CONTA'!$B$7,"",B82*'SUA CONTA'!$B$11)</f>
        <v/>
      </c>
      <c r="D82" s="22">
        <f>IF($A82&gt;'SUA CONTA'!$B$7,"",'SUA CONTA'!$B$12-C82)</f>
        <v/>
      </c>
      <c r="E82" s="22">
        <f>IF($A82&gt;'SUA CONTA'!$B$7,"",'SUA CONTA'!$B$12)</f>
        <v/>
      </c>
      <c r="F82" s="22">
        <f>IF($A82&gt;'SUA CONTA'!$B$7,"",B82-D82)</f>
        <v/>
      </c>
      <c r="G82" s="23">
        <f>IF(OR($A82&gt;'SUA CONTA'!$B$7,E82=0),"",C82/E82)</f>
        <v/>
      </c>
      <c r="H82" s="22">
        <f>IF($A82&gt;'SUA CONTA'!$B$7,"",H81+'SUA CONTA'!$B$12/(1+'SUA CONTA'!$B$11)^('SUA CONTA'!$B$7-$A82+1))</f>
        <v/>
      </c>
    </row>
    <row r="83">
      <c r="A83" s="21">
        <f>A82+1</f>
        <v/>
      </c>
      <c r="B83" s="22">
        <f>IF($A83&gt;'SUA CONTA'!$B$7,"",F82)</f>
        <v/>
      </c>
      <c r="C83" s="22">
        <f>IF($A83&gt;'SUA CONTA'!$B$7,"",B83*'SUA CONTA'!$B$11)</f>
        <v/>
      </c>
      <c r="D83" s="22">
        <f>IF($A83&gt;'SUA CONTA'!$B$7,"",'SUA CONTA'!$B$12-C83)</f>
        <v/>
      </c>
      <c r="E83" s="22">
        <f>IF($A83&gt;'SUA CONTA'!$B$7,"",'SUA CONTA'!$B$12)</f>
        <v/>
      </c>
      <c r="F83" s="22">
        <f>IF($A83&gt;'SUA CONTA'!$B$7,"",B83-D83)</f>
        <v/>
      </c>
      <c r="G83" s="23">
        <f>IF(OR($A83&gt;'SUA CONTA'!$B$7,E83=0),"",C83/E83)</f>
        <v/>
      </c>
      <c r="H83" s="22">
        <f>IF($A83&gt;'SUA CONTA'!$B$7,"",H82+'SUA CONTA'!$B$12/(1+'SUA CONTA'!$B$11)^('SUA CONTA'!$B$7-$A83+1))</f>
        <v/>
      </c>
    </row>
    <row r="84">
      <c r="A84" s="21">
        <f>A83+1</f>
        <v/>
      </c>
      <c r="B84" s="22">
        <f>IF($A84&gt;'SUA CONTA'!$B$7,"",F83)</f>
        <v/>
      </c>
      <c r="C84" s="22">
        <f>IF($A84&gt;'SUA CONTA'!$B$7,"",B84*'SUA CONTA'!$B$11)</f>
        <v/>
      </c>
      <c r="D84" s="22">
        <f>IF($A84&gt;'SUA CONTA'!$B$7,"",'SUA CONTA'!$B$12-C84)</f>
        <v/>
      </c>
      <c r="E84" s="22">
        <f>IF($A84&gt;'SUA CONTA'!$B$7,"",'SUA CONTA'!$B$12)</f>
        <v/>
      </c>
      <c r="F84" s="22">
        <f>IF($A84&gt;'SUA CONTA'!$B$7,"",B84-D84)</f>
        <v/>
      </c>
      <c r="G84" s="23">
        <f>IF(OR($A84&gt;'SUA CONTA'!$B$7,E84=0),"",C84/E84)</f>
        <v/>
      </c>
      <c r="H84" s="22">
        <f>IF($A84&gt;'SUA CONTA'!$B$7,"",H83+'SUA CONTA'!$B$12/(1+'SUA CONTA'!$B$11)^('SUA CONTA'!$B$7-$A84+1))</f>
        <v/>
      </c>
    </row>
    <row r="85">
      <c r="A85" s="21">
        <f>A84+1</f>
        <v/>
      </c>
      <c r="B85" s="22">
        <f>IF($A85&gt;'SUA CONTA'!$B$7,"",F84)</f>
        <v/>
      </c>
      <c r="C85" s="22">
        <f>IF($A85&gt;'SUA CONTA'!$B$7,"",B85*'SUA CONTA'!$B$11)</f>
        <v/>
      </c>
      <c r="D85" s="22">
        <f>IF($A85&gt;'SUA CONTA'!$B$7,"",'SUA CONTA'!$B$12-C85)</f>
        <v/>
      </c>
      <c r="E85" s="22">
        <f>IF($A85&gt;'SUA CONTA'!$B$7,"",'SUA CONTA'!$B$12)</f>
        <v/>
      </c>
      <c r="F85" s="22">
        <f>IF($A85&gt;'SUA CONTA'!$B$7,"",B85-D85)</f>
        <v/>
      </c>
      <c r="G85" s="23">
        <f>IF(OR($A85&gt;'SUA CONTA'!$B$7,E85=0),"",C85/E85)</f>
        <v/>
      </c>
      <c r="H85" s="22">
        <f>IF($A85&gt;'SUA CONTA'!$B$7,"",H84+'SUA CONTA'!$B$12/(1+'SUA CONTA'!$B$11)^('SUA CONTA'!$B$7-$A85+1))</f>
        <v/>
      </c>
    </row>
    <row r="86">
      <c r="A86" s="21">
        <f>A85+1</f>
        <v/>
      </c>
      <c r="B86" s="22">
        <f>IF($A86&gt;'SUA CONTA'!$B$7,"",F85)</f>
        <v/>
      </c>
      <c r="C86" s="22">
        <f>IF($A86&gt;'SUA CONTA'!$B$7,"",B86*'SUA CONTA'!$B$11)</f>
        <v/>
      </c>
      <c r="D86" s="22">
        <f>IF($A86&gt;'SUA CONTA'!$B$7,"",'SUA CONTA'!$B$12-C86)</f>
        <v/>
      </c>
      <c r="E86" s="22">
        <f>IF($A86&gt;'SUA CONTA'!$B$7,"",'SUA CONTA'!$B$12)</f>
        <v/>
      </c>
      <c r="F86" s="22">
        <f>IF($A86&gt;'SUA CONTA'!$B$7,"",B86-D86)</f>
        <v/>
      </c>
      <c r="G86" s="23">
        <f>IF(OR($A86&gt;'SUA CONTA'!$B$7,E86=0),"",C86/E86)</f>
        <v/>
      </c>
      <c r="H86" s="22">
        <f>IF($A86&gt;'SUA CONTA'!$B$7,"",H85+'SUA CONTA'!$B$12/(1+'SUA CONTA'!$B$11)^('SUA CONTA'!$B$7-$A86+1))</f>
        <v/>
      </c>
    </row>
    <row r="87">
      <c r="A87" s="18">
        <f>A86+1</f>
        <v/>
      </c>
      <c r="B87" s="19">
        <f>IF($A87&gt;'SUA CONTA'!$B$7,"",F86)</f>
        <v/>
      </c>
      <c r="C87" s="19">
        <f>IF($A87&gt;'SUA CONTA'!$B$7,"",B87*'SUA CONTA'!$B$11)</f>
        <v/>
      </c>
      <c r="D87" s="19">
        <f>IF($A87&gt;'SUA CONTA'!$B$7,"",'SUA CONTA'!$B$12-C87)</f>
        <v/>
      </c>
      <c r="E87" s="19">
        <f>IF($A87&gt;'SUA CONTA'!$B$7,"",'SUA CONTA'!$B$12)</f>
        <v/>
      </c>
      <c r="F87" s="19">
        <f>IF($A87&gt;'SUA CONTA'!$B$7,"",B87-D87)</f>
        <v/>
      </c>
      <c r="G87" s="20">
        <f>IF(OR($A87&gt;'SUA CONTA'!$B$7,E87=0),"",C87/E87)</f>
        <v/>
      </c>
      <c r="H87" s="19">
        <f>IF($A87&gt;'SUA CONTA'!$B$7,"",H86+'SUA CONTA'!$B$12/(1+'SUA CONTA'!$B$11)^('SUA CONTA'!$B$7-$A87+1))</f>
        <v/>
      </c>
    </row>
    <row r="88">
      <c r="A88" s="21">
        <f>A87+1</f>
        <v/>
      </c>
      <c r="B88" s="22">
        <f>IF($A88&gt;'SUA CONTA'!$B$7,"",F87)</f>
        <v/>
      </c>
      <c r="C88" s="22">
        <f>IF($A88&gt;'SUA CONTA'!$B$7,"",B88*'SUA CONTA'!$B$11)</f>
        <v/>
      </c>
      <c r="D88" s="22">
        <f>IF($A88&gt;'SUA CONTA'!$B$7,"",'SUA CONTA'!$B$12-C88)</f>
        <v/>
      </c>
      <c r="E88" s="22">
        <f>IF($A88&gt;'SUA CONTA'!$B$7,"",'SUA CONTA'!$B$12)</f>
        <v/>
      </c>
      <c r="F88" s="22">
        <f>IF($A88&gt;'SUA CONTA'!$B$7,"",B88-D88)</f>
        <v/>
      </c>
      <c r="G88" s="23">
        <f>IF(OR($A88&gt;'SUA CONTA'!$B$7,E88=0),"",C88/E88)</f>
        <v/>
      </c>
      <c r="H88" s="22">
        <f>IF($A88&gt;'SUA CONTA'!$B$7,"",H87+'SUA CONTA'!$B$12/(1+'SUA CONTA'!$B$11)^('SUA CONTA'!$B$7-$A88+1))</f>
        <v/>
      </c>
    </row>
    <row r="89">
      <c r="A89" s="21">
        <f>A88+1</f>
        <v/>
      </c>
      <c r="B89" s="22">
        <f>IF($A89&gt;'SUA CONTA'!$B$7,"",F88)</f>
        <v/>
      </c>
      <c r="C89" s="22">
        <f>IF($A89&gt;'SUA CONTA'!$B$7,"",B89*'SUA CONTA'!$B$11)</f>
        <v/>
      </c>
      <c r="D89" s="22">
        <f>IF($A89&gt;'SUA CONTA'!$B$7,"",'SUA CONTA'!$B$12-C89)</f>
        <v/>
      </c>
      <c r="E89" s="22">
        <f>IF($A89&gt;'SUA CONTA'!$B$7,"",'SUA CONTA'!$B$12)</f>
        <v/>
      </c>
      <c r="F89" s="22">
        <f>IF($A89&gt;'SUA CONTA'!$B$7,"",B89-D89)</f>
        <v/>
      </c>
      <c r="G89" s="23">
        <f>IF(OR($A89&gt;'SUA CONTA'!$B$7,E89=0),"",C89/E89)</f>
        <v/>
      </c>
      <c r="H89" s="22">
        <f>IF($A89&gt;'SUA CONTA'!$B$7,"",H88+'SUA CONTA'!$B$12/(1+'SUA CONTA'!$B$11)^('SUA CONTA'!$B$7-$A89+1))</f>
        <v/>
      </c>
    </row>
    <row r="90">
      <c r="A90" s="21">
        <f>A89+1</f>
        <v/>
      </c>
      <c r="B90" s="22">
        <f>IF($A90&gt;'SUA CONTA'!$B$7,"",F89)</f>
        <v/>
      </c>
      <c r="C90" s="22">
        <f>IF($A90&gt;'SUA CONTA'!$B$7,"",B90*'SUA CONTA'!$B$11)</f>
        <v/>
      </c>
      <c r="D90" s="22">
        <f>IF($A90&gt;'SUA CONTA'!$B$7,"",'SUA CONTA'!$B$12-C90)</f>
        <v/>
      </c>
      <c r="E90" s="22">
        <f>IF($A90&gt;'SUA CONTA'!$B$7,"",'SUA CONTA'!$B$12)</f>
        <v/>
      </c>
      <c r="F90" s="22">
        <f>IF($A90&gt;'SUA CONTA'!$B$7,"",B90-D90)</f>
        <v/>
      </c>
      <c r="G90" s="23">
        <f>IF(OR($A90&gt;'SUA CONTA'!$B$7,E90=0),"",C90/E90)</f>
        <v/>
      </c>
      <c r="H90" s="22">
        <f>IF($A90&gt;'SUA CONTA'!$B$7,"",H89+'SUA CONTA'!$B$12/(1+'SUA CONTA'!$B$11)^('SUA CONTA'!$B$7-$A90+1))</f>
        <v/>
      </c>
    </row>
    <row r="91">
      <c r="A91" s="21">
        <f>A90+1</f>
        <v/>
      </c>
      <c r="B91" s="22">
        <f>IF($A91&gt;'SUA CONTA'!$B$7,"",F90)</f>
        <v/>
      </c>
      <c r="C91" s="22">
        <f>IF($A91&gt;'SUA CONTA'!$B$7,"",B91*'SUA CONTA'!$B$11)</f>
        <v/>
      </c>
      <c r="D91" s="22">
        <f>IF($A91&gt;'SUA CONTA'!$B$7,"",'SUA CONTA'!$B$12-C91)</f>
        <v/>
      </c>
      <c r="E91" s="22">
        <f>IF($A91&gt;'SUA CONTA'!$B$7,"",'SUA CONTA'!$B$12)</f>
        <v/>
      </c>
      <c r="F91" s="22">
        <f>IF($A91&gt;'SUA CONTA'!$B$7,"",B91-D91)</f>
        <v/>
      </c>
      <c r="G91" s="23">
        <f>IF(OR($A91&gt;'SUA CONTA'!$B$7,E91=0),"",C91/E91)</f>
        <v/>
      </c>
      <c r="H91" s="22">
        <f>IF($A91&gt;'SUA CONTA'!$B$7,"",H90+'SUA CONTA'!$B$12/(1+'SUA CONTA'!$B$11)^('SUA CONTA'!$B$7-$A91+1))</f>
        <v/>
      </c>
    </row>
    <row r="92">
      <c r="A92" s="21">
        <f>A91+1</f>
        <v/>
      </c>
      <c r="B92" s="22">
        <f>IF($A92&gt;'SUA CONTA'!$B$7,"",F91)</f>
        <v/>
      </c>
      <c r="C92" s="22">
        <f>IF($A92&gt;'SUA CONTA'!$B$7,"",B92*'SUA CONTA'!$B$11)</f>
        <v/>
      </c>
      <c r="D92" s="22">
        <f>IF($A92&gt;'SUA CONTA'!$B$7,"",'SUA CONTA'!$B$12-C92)</f>
        <v/>
      </c>
      <c r="E92" s="22">
        <f>IF($A92&gt;'SUA CONTA'!$B$7,"",'SUA CONTA'!$B$12)</f>
        <v/>
      </c>
      <c r="F92" s="22">
        <f>IF($A92&gt;'SUA CONTA'!$B$7,"",B92-D92)</f>
        <v/>
      </c>
      <c r="G92" s="23">
        <f>IF(OR($A92&gt;'SUA CONTA'!$B$7,E92=0),"",C92/E92)</f>
        <v/>
      </c>
      <c r="H92" s="22">
        <f>IF($A92&gt;'SUA CONTA'!$B$7,"",H91+'SUA CONTA'!$B$12/(1+'SUA CONTA'!$B$11)^('SUA CONTA'!$B$7-$A92+1))</f>
        <v/>
      </c>
    </row>
    <row r="93">
      <c r="A93" s="21">
        <f>A92+1</f>
        <v/>
      </c>
      <c r="B93" s="22">
        <f>IF($A93&gt;'SUA CONTA'!$B$7,"",F92)</f>
        <v/>
      </c>
      <c r="C93" s="22">
        <f>IF($A93&gt;'SUA CONTA'!$B$7,"",B93*'SUA CONTA'!$B$11)</f>
        <v/>
      </c>
      <c r="D93" s="22">
        <f>IF($A93&gt;'SUA CONTA'!$B$7,"",'SUA CONTA'!$B$12-C93)</f>
        <v/>
      </c>
      <c r="E93" s="22">
        <f>IF($A93&gt;'SUA CONTA'!$B$7,"",'SUA CONTA'!$B$12)</f>
        <v/>
      </c>
      <c r="F93" s="22">
        <f>IF($A93&gt;'SUA CONTA'!$B$7,"",B93-D93)</f>
        <v/>
      </c>
      <c r="G93" s="23">
        <f>IF(OR($A93&gt;'SUA CONTA'!$B$7,E93=0),"",C93/E93)</f>
        <v/>
      </c>
      <c r="H93" s="22">
        <f>IF($A93&gt;'SUA CONTA'!$B$7,"",H92+'SUA CONTA'!$B$12/(1+'SUA CONTA'!$B$11)^('SUA CONTA'!$B$7-$A93+1))</f>
        <v/>
      </c>
    </row>
    <row r="94">
      <c r="A94" s="21">
        <f>A93+1</f>
        <v/>
      </c>
      <c r="B94" s="22">
        <f>IF($A94&gt;'SUA CONTA'!$B$7,"",F93)</f>
        <v/>
      </c>
      <c r="C94" s="22">
        <f>IF($A94&gt;'SUA CONTA'!$B$7,"",B94*'SUA CONTA'!$B$11)</f>
        <v/>
      </c>
      <c r="D94" s="22">
        <f>IF($A94&gt;'SUA CONTA'!$B$7,"",'SUA CONTA'!$B$12-C94)</f>
        <v/>
      </c>
      <c r="E94" s="22">
        <f>IF($A94&gt;'SUA CONTA'!$B$7,"",'SUA CONTA'!$B$12)</f>
        <v/>
      </c>
      <c r="F94" s="22">
        <f>IF($A94&gt;'SUA CONTA'!$B$7,"",B94-D94)</f>
        <v/>
      </c>
      <c r="G94" s="23">
        <f>IF(OR($A94&gt;'SUA CONTA'!$B$7,E94=0),"",C94/E94)</f>
        <v/>
      </c>
      <c r="H94" s="22">
        <f>IF($A94&gt;'SUA CONTA'!$B$7,"",H93+'SUA CONTA'!$B$12/(1+'SUA CONTA'!$B$11)^('SUA CONTA'!$B$7-$A94+1))</f>
        <v/>
      </c>
    </row>
    <row r="95">
      <c r="A95" s="21">
        <f>A94+1</f>
        <v/>
      </c>
      <c r="B95" s="22">
        <f>IF($A95&gt;'SUA CONTA'!$B$7,"",F94)</f>
        <v/>
      </c>
      <c r="C95" s="22">
        <f>IF($A95&gt;'SUA CONTA'!$B$7,"",B95*'SUA CONTA'!$B$11)</f>
        <v/>
      </c>
      <c r="D95" s="22">
        <f>IF($A95&gt;'SUA CONTA'!$B$7,"",'SUA CONTA'!$B$12-C95)</f>
        <v/>
      </c>
      <c r="E95" s="22">
        <f>IF($A95&gt;'SUA CONTA'!$B$7,"",'SUA CONTA'!$B$12)</f>
        <v/>
      </c>
      <c r="F95" s="22">
        <f>IF($A95&gt;'SUA CONTA'!$B$7,"",B95-D95)</f>
        <v/>
      </c>
      <c r="G95" s="23">
        <f>IF(OR($A95&gt;'SUA CONTA'!$B$7,E95=0),"",C95/E95)</f>
        <v/>
      </c>
      <c r="H95" s="22">
        <f>IF($A95&gt;'SUA CONTA'!$B$7,"",H94+'SUA CONTA'!$B$12/(1+'SUA CONTA'!$B$11)^('SUA CONTA'!$B$7-$A95+1))</f>
        <v/>
      </c>
    </row>
    <row r="96">
      <c r="A96" s="21">
        <f>A95+1</f>
        <v/>
      </c>
      <c r="B96" s="22">
        <f>IF($A96&gt;'SUA CONTA'!$B$7,"",F95)</f>
        <v/>
      </c>
      <c r="C96" s="22">
        <f>IF($A96&gt;'SUA CONTA'!$B$7,"",B96*'SUA CONTA'!$B$11)</f>
        <v/>
      </c>
      <c r="D96" s="22">
        <f>IF($A96&gt;'SUA CONTA'!$B$7,"",'SUA CONTA'!$B$12-C96)</f>
        <v/>
      </c>
      <c r="E96" s="22">
        <f>IF($A96&gt;'SUA CONTA'!$B$7,"",'SUA CONTA'!$B$12)</f>
        <v/>
      </c>
      <c r="F96" s="22">
        <f>IF($A96&gt;'SUA CONTA'!$B$7,"",B96-D96)</f>
        <v/>
      </c>
      <c r="G96" s="23">
        <f>IF(OR($A96&gt;'SUA CONTA'!$B$7,E96=0),"",C96/E96)</f>
        <v/>
      </c>
      <c r="H96" s="22">
        <f>IF($A96&gt;'SUA CONTA'!$B$7,"",H95+'SUA CONTA'!$B$12/(1+'SUA CONTA'!$B$11)^('SUA CONTA'!$B$7-$A96+1))</f>
        <v/>
      </c>
    </row>
    <row r="97">
      <c r="A97" s="21">
        <f>A96+1</f>
        <v/>
      </c>
      <c r="B97" s="22">
        <f>IF($A97&gt;'SUA CONTA'!$B$7,"",F96)</f>
        <v/>
      </c>
      <c r="C97" s="22">
        <f>IF($A97&gt;'SUA CONTA'!$B$7,"",B97*'SUA CONTA'!$B$11)</f>
        <v/>
      </c>
      <c r="D97" s="22">
        <f>IF($A97&gt;'SUA CONTA'!$B$7,"",'SUA CONTA'!$B$12-C97)</f>
        <v/>
      </c>
      <c r="E97" s="22">
        <f>IF($A97&gt;'SUA CONTA'!$B$7,"",'SUA CONTA'!$B$12)</f>
        <v/>
      </c>
      <c r="F97" s="22">
        <f>IF($A97&gt;'SUA CONTA'!$B$7,"",B97-D97)</f>
        <v/>
      </c>
      <c r="G97" s="23">
        <f>IF(OR($A97&gt;'SUA CONTA'!$B$7,E97=0),"",C97/E97)</f>
        <v/>
      </c>
      <c r="H97" s="22">
        <f>IF($A97&gt;'SUA CONTA'!$B$7,"",H96+'SUA CONTA'!$B$12/(1+'SUA CONTA'!$B$11)^('SUA CONTA'!$B$7-$A97+1))</f>
        <v/>
      </c>
    </row>
    <row r="98">
      <c r="A98" s="21">
        <f>A97+1</f>
        <v/>
      </c>
      <c r="B98" s="22">
        <f>IF($A98&gt;'SUA CONTA'!$B$7,"",F97)</f>
        <v/>
      </c>
      <c r="C98" s="22">
        <f>IF($A98&gt;'SUA CONTA'!$B$7,"",B98*'SUA CONTA'!$B$11)</f>
        <v/>
      </c>
      <c r="D98" s="22">
        <f>IF($A98&gt;'SUA CONTA'!$B$7,"",'SUA CONTA'!$B$12-C98)</f>
        <v/>
      </c>
      <c r="E98" s="22">
        <f>IF($A98&gt;'SUA CONTA'!$B$7,"",'SUA CONTA'!$B$12)</f>
        <v/>
      </c>
      <c r="F98" s="22">
        <f>IF($A98&gt;'SUA CONTA'!$B$7,"",B98-D98)</f>
        <v/>
      </c>
      <c r="G98" s="23">
        <f>IF(OR($A98&gt;'SUA CONTA'!$B$7,E98=0),"",C98/E98)</f>
        <v/>
      </c>
      <c r="H98" s="22">
        <f>IF($A98&gt;'SUA CONTA'!$B$7,"",H97+'SUA CONTA'!$B$12/(1+'SUA CONTA'!$B$11)^('SUA CONTA'!$B$7-$A98+1))</f>
        <v/>
      </c>
    </row>
    <row r="99">
      <c r="A99" s="18">
        <f>A98+1</f>
        <v/>
      </c>
      <c r="B99" s="19">
        <f>IF($A99&gt;'SUA CONTA'!$B$7,"",F98)</f>
        <v/>
      </c>
      <c r="C99" s="19">
        <f>IF($A99&gt;'SUA CONTA'!$B$7,"",B99*'SUA CONTA'!$B$11)</f>
        <v/>
      </c>
      <c r="D99" s="19">
        <f>IF($A99&gt;'SUA CONTA'!$B$7,"",'SUA CONTA'!$B$12-C99)</f>
        <v/>
      </c>
      <c r="E99" s="19">
        <f>IF($A99&gt;'SUA CONTA'!$B$7,"",'SUA CONTA'!$B$12)</f>
        <v/>
      </c>
      <c r="F99" s="19">
        <f>IF($A99&gt;'SUA CONTA'!$B$7,"",B99-D99)</f>
        <v/>
      </c>
      <c r="G99" s="20">
        <f>IF(OR($A99&gt;'SUA CONTA'!$B$7,E99=0),"",C99/E99)</f>
        <v/>
      </c>
      <c r="H99" s="19">
        <f>IF($A99&gt;'SUA CONTA'!$B$7,"",H98+'SUA CONTA'!$B$12/(1+'SUA CONTA'!$B$11)^('SUA CONTA'!$B$7-$A99+1))</f>
        <v/>
      </c>
    </row>
    <row r="100">
      <c r="A100" s="21">
        <f>A99+1</f>
        <v/>
      </c>
      <c r="B100" s="22">
        <f>IF($A100&gt;'SUA CONTA'!$B$7,"",F99)</f>
        <v/>
      </c>
      <c r="C100" s="22">
        <f>IF($A100&gt;'SUA CONTA'!$B$7,"",B100*'SUA CONTA'!$B$11)</f>
        <v/>
      </c>
      <c r="D100" s="22">
        <f>IF($A100&gt;'SUA CONTA'!$B$7,"",'SUA CONTA'!$B$12-C100)</f>
        <v/>
      </c>
      <c r="E100" s="22">
        <f>IF($A100&gt;'SUA CONTA'!$B$7,"",'SUA CONTA'!$B$12)</f>
        <v/>
      </c>
      <c r="F100" s="22">
        <f>IF($A100&gt;'SUA CONTA'!$B$7,"",B100-D100)</f>
        <v/>
      </c>
      <c r="G100" s="23">
        <f>IF(OR($A100&gt;'SUA CONTA'!$B$7,E100=0),"",C100/E100)</f>
        <v/>
      </c>
      <c r="H100" s="22">
        <f>IF($A100&gt;'SUA CONTA'!$B$7,"",H99+'SUA CONTA'!$B$12/(1+'SUA CONTA'!$B$11)^('SUA CONTA'!$B$7-$A100+1))</f>
        <v/>
      </c>
    </row>
    <row r="101">
      <c r="A101" s="21">
        <f>A100+1</f>
        <v/>
      </c>
      <c r="B101" s="22">
        <f>IF($A101&gt;'SUA CONTA'!$B$7,"",F100)</f>
        <v/>
      </c>
      <c r="C101" s="22">
        <f>IF($A101&gt;'SUA CONTA'!$B$7,"",B101*'SUA CONTA'!$B$11)</f>
        <v/>
      </c>
      <c r="D101" s="22">
        <f>IF($A101&gt;'SUA CONTA'!$B$7,"",'SUA CONTA'!$B$12-C101)</f>
        <v/>
      </c>
      <c r="E101" s="22">
        <f>IF($A101&gt;'SUA CONTA'!$B$7,"",'SUA CONTA'!$B$12)</f>
        <v/>
      </c>
      <c r="F101" s="22">
        <f>IF($A101&gt;'SUA CONTA'!$B$7,"",B101-D101)</f>
        <v/>
      </c>
      <c r="G101" s="23">
        <f>IF(OR($A101&gt;'SUA CONTA'!$B$7,E101=0),"",C101/E101)</f>
        <v/>
      </c>
      <c r="H101" s="22">
        <f>IF($A101&gt;'SUA CONTA'!$B$7,"",H100+'SUA CONTA'!$B$12/(1+'SUA CONTA'!$B$11)^('SUA CONTA'!$B$7-$A101+1))</f>
        <v/>
      </c>
    </row>
    <row r="102">
      <c r="A102" s="21">
        <f>A101+1</f>
        <v/>
      </c>
      <c r="B102" s="22">
        <f>IF($A102&gt;'SUA CONTA'!$B$7,"",F101)</f>
        <v/>
      </c>
      <c r="C102" s="22">
        <f>IF($A102&gt;'SUA CONTA'!$B$7,"",B102*'SUA CONTA'!$B$11)</f>
        <v/>
      </c>
      <c r="D102" s="22">
        <f>IF($A102&gt;'SUA CONTA'!$B$7,"",'SUA CONTA'!$B$12-C102)</f>
        <v/>
      </c>
      <c r="E102" s="22">
        <f>IF($A102&gt;'SUA CONTA'!$B$7,"",'SUA CONTA'!$B$12)</f>
        <v/>
      </c>
      <c r="F102" s="22">
        <f>IF($A102&gt;'SUA CONTA'!$B$7,"",B102-D102)</f>
        <v/>
      </c>
      <c r="G102" s="23">
        <f>IF(OR($A102&gt;'SUA CONTA'!$B$7,E102=0),"",C102/E102)</f>
        <v/>
      </c>
      <c r="H102" s="22">
        <f>IF($A102&gt;'SUA CONTA'!$B$7,"",H101+'SUA CONTA'!$B$12/(1+'SUA CONTA'!$B$11)^('SUA CONTA'!$B$7-$A102+1))</f>
        <v/>
      </c>
    </row>
    <row r="103">
      <c r="A103" s="21">
        <f>A102+1</f>
        <v/>
      </c>
      <c r="B103" s="22">
        <f>IF($A103&gt;'SUA CONTA'!$B$7,"",F102)</f>
        <v/>
      </c>
      <c r="C103" s="22">
        <f>IF($A103&gt;'SUA CONTA'!$B$7,"",B103*'SUA CONTA'!$B$11)</f>
        <v/>
      </c>
      <c r="D103" s="22">
        <f>IF($A103&gt;'SUA CONTA'!$B$7,"",'SUA CONTA'!$B$12-C103)</f>
        <v/>
      </c>
      <c r="E103" s="22">
        <f>IF($A103&gt;'SUA CONTA'!$B$7,"",'SUA CONTA'!$B$12)</f>
        <v/>
      </c>
      <c r="F103" s="22">
        <f>IF($A103&gt;'SUA CONTA'!$B$7,"",B103-D103)</f>
        <v/>
      </c>
      <c r="G103" s="23">
        <f>IF(OR($A103&gt;'SUA CONTA'!$B$7,E103=0),"",C103/E103)</f>
        <v/>
      </c>
      <c r="H103" s="22">
        <f>IF($A103&gt;'SUA CONTA'!$B$7,"",H102+'SUA CONTA'!$B$12/(1+'SUA CONTA'!$B$11)^('SUA CONTA'!$B$7-$A103+1))</f>
        <v/>
      </c>
    </row>
    <row r="104">
      <c r="A104" s="21">
        <f>A103+1</f>
        <v/>
      </c>
      <c r="B104" s="22">
        <f>IF($A104&gt;'SUA CONTA'!$B$7,"",F103)</f>
        <v/>
      </c>
      <c r="C104" s="22">
        <f>IF($A104&gt;'SUA CONTA'!$B$7,"",B104*'SUA CONTA'!$B$11)</f>
        <v/>
      </c>
      <c r="D104" s="22">
        <f>IF($A104&gt;'SUA CONTA'!$B$7,"",'SUA CONTA'!$B$12-C104)</f>
        <v/>
      </c>
      <c r="E104" s="22">
        <f>IF($A104&gt;'SUA CONTA'!$B$7,"",'SUA CONTA'!$B$12)</f>
        <v/>
      </c>
      <c r="F104" s="22">
        <f>IF($A104&gt;'SUA CONTA'!$B$7,"",B104-D104)</f>
        <v/>
      </c>
      <c r="G104" s="23">
        <f>IF(OR($A104&gt;'SUA CONTA'!$B$7,E104=0),"",C104/E104)</f>
        <v/>
      </c>
      <c r="H104" s="22">
        <f>IF($A104&gt;'SUA CONTA'!$B$7,"",H103+'SUA CONTA'!$B$12/(1+'SUA CONTA'!$B$11)^('SUA CONTA'!$B$7-$A104+1))</f>
        <v/>
      </c>
    </row>
    <row r="105">
      <c r="A105" s="21">
        <f>A104+1</f>
        <v/>
      </c>
      <c r="B105" s="22">
        <f>IF($A105&gt;'SUA CONTA'!$B$7,"",F104)</f>
        <v/>
      </c>
      <c r="C105" s="22">
        <f>IF($A105&gt;'SUA CONTA'!$B$7,"",B105*'SUA CONTA'!$B$11)</f>
        <v/>
      </c>
      <c r="D105" s="22">
        <f>IF($A105&gt;'SUA CONTA'!$B$7,"",'SUA CONTA'!$B$12-C105)</f>
        <v/>
      </c>
      <c r="E105" s="22">
        <f>IF($A105&gt;'SUA CONTA'!$B$7,"",'SUA CONTA'!$B$12)</f>
        <v/>
      </c>
      <c r="F105" s="22">
        <f>IF($A105&gt;'SUA CONTA'!$B$7,"",B105-D105)</f>
        <v/>
      </c>
      <c r="G105" s="23">
        <f>IF(OR($A105&gt;'SUA CONTA'!$B$7,E105=0),"",C105/E105)</f>
        <v/>
      </c>
      <c r="H105" s="22">
        <f>IF($A105&gt;'SUA CONTA'!$B$7,"",H104+'SUA CONTA'!$B$12/(1+'SUA CONTA'!$B$11)^('SUA CONTA'!$B$7-$A105+1))</f>
        <v/>
      </c>
    </row>
    <row r="106">
      <c r="A106" s="21">
        <f>A105+1</f>
        <v/>
      </c>
      <c r="B106" s="22">
        <f>IF($A106&gt;'SUA CONTA'!$B$7,"",F105)</f>
        <v/>
      </c>
      <c r="C106" s="22">
        <f>IF($A106&gt;'SUA CONTA'!$B$7,"",B106*'SUA CONTA'!$B$11)</f>
        <v/>
      </c>
      <c r="D106" s="22">
        <f>IF($A106&gt;'SUA CONTA'!$B$7,"",'SUA CONTA'!$B$12-C106)</f>
        <v/>
      </c>
      <c r="E106" s="22">
        <f>IF($A106&gt;'SUA CONTA'!$B$7,"",'SUA CONTA'!$B$12)</f>
        <v/>
      </c>
      <c r="F106" s="22">
        <f>IF($A106&gt;'SUA CONTA'!$B$7,"",B106-D106)</f>
        <v/>
      </c>
      <c r="G106" s="23">
        <f>IF(OR($A106&gt;'SUA CONTA'!$B$7,E106=0),"",C106/E106)</f>
        <v/>
      </c>
      <c r="H106" s="22">
        <f>IF($A106&gt;'SUA CONTA'!$B$7,"",H105+'SUA CONTA'!$B$12/(1+'SUA CONTA'!$B$11)^('SUA CONTA'!$B$7-$A106+1))</f>
        <v/>
      </c>
    </row>
    <row r="107">
      <c r="A107" s="21">
        <f>A106+1</f>
        <v/>
      </c>
      <c r="B107" s="22">
        <f>IF($A107&gt;'SUA CONTA'!$B$7,"",F106)</f>
        <v/>
      </c>
      <c r="C107" s="22">
        <f>IF($A107&gt;'SUA CONTA'!$B$7,"",B107*'SUA CONTA'!$B$11)</f>
        <v/>
      </c>
      <c r="D107" s="22">
        <f>IF($A107&gt;'SUA CONTA'!$B$7,"",'SUA CONTA'!$B$12-C107)</f>
        <v/>
      </c>
      <c r="E107" s="22">
        <f>IF($A107&gt;'SUA CONTA'!$B$7,"",'SUA CONTA'!$B$12)</f>
        <v/>
      </c>
      <c r="F107" s="22">
        <f>IF($A107&gt;'SUA CONTA'!$B$7,"",B107-D107)</f>
        <v/>
      </c>
      <c r="G107" s="23">
        <f>IF(OR($A107&gt;'SUA CONTA'!$B$7,E107=0),"",C107/E107)</f>
        <v/>
      </c>
      <c r="H107" s="22">
        <f>IF($A107&gt;'SUA CONTA'!$B$7,"",H106+'SUA CONTA'!$B$12/(1+'SUA CONTA'!$B$11)^('SUA CONTA'!$B$7-$A107+1))</f>
        <v/>
      </c>
    </row>
    <row r="108">
      <c r="A108" s="21">
        <f>A107+1</f>
        <v/>
      </c>
      <c r="B108" s="22">
        <f>IF($A108&gt;'SUA CONTA'!$B$7,"",F107)</f>
        <v/>
      </c>
      <c r="C108" s="22">
        <f>IF($A108&gt;'SUA CONTA'!$B$7,"",B108*'SUA CONTA'!$B$11)</f>
        <v/>
      </c>
      <c r="D108" s="22">
        <f>IF($A108&gt;'SUA CONTA'!$B$7,"",'SUA CONTA'!$B$12-C108)</f>
        <v/>
      </c>
      <c r="E108" s="22">
        <f>IF($A108&gt;'SUA CONTA'!$B$7,"",'SUA CONTA'!$B$12)</f>
        <v/>
      </c>
      <c r="F108" s="22">
        <f>IF($A108&gt;'SUA CONTA'!$B$7,"",B108-D108)</f>
        <v/>
      </c>
      <c r="G108" s="23">
        <f>IF(OR($A108&gt;'SUA CONTA'!$B$7,E108=0),"",C108/E108)</f>
        <v/>
      </c>
      <c r="H108" s="22">
        <f>IF($A108&gt;'SUA CONTA'!$B$7,"",H107+'SUA CONTA'!$B$12/(1+'SUA CONTA'!$B$11)^('SUA CONTA'!$B$7-$A108+1))</f>
        <v/>
      </c>
    </row>
    <row r="109">
      <c r="A109" s="21">
        <f>A108+1</f>
        <v/>
      </c>
      <c r="B109" s="22">
        <f>IF($A109&gt;'SUA CONTA'!$B$7,"",F108)</f>
        <v/>
      </c>
      <c r="C109" s="22">
        <f>IF($A109&gt;'SUA CONTA'!$B$7,"",B109*'SUA CONTA'!$B$11)</f>
        <v/>
      </c>
      <c r="D109" s="22">
        <f>IF($A109&gt;'SUA CONTA'!$B$7,"",'SUA CONTA'!$B$12-C109)</f>
        <v/>
      </c>
      <c r="E109" s="22">
        <f>IF($A109&gt;'SUA CONTA'!$B$7,"",'SUA CONTA'!$B$12)</f>
        <v/>
      </c>
      <c r="F109" s="22">
        <f>IF($A109&gt;'SUA CONTA'!$B$7,"",B109-D109)</f>
        <v/>
      </c>
      <c r="G109" s="23">
        <f>IF(OR($A109&gt;'SUA CONTA'!$B$7,E109=0),"",C109/E109)</f>
        <v/>
      </c>
      <c r="H109" s="22">
        <f>IF($A109&gt;'SUA CONTA'!$B$7,"",H108+'SUA CONTA'!$B$12/(1+'SUA CONTA'!$B$11)^('SUA CONTA'!$B$7-$A109+1))</f>
        <v/>
      </c>
    </row>
    <row r="110">
      <c r="A110" s="21">
        <f>A109+1</f>
        <v/>
      </c>
      <c r="B110" s="22">
        <f>IF($A110&gt;'SUA CONTA'!$B$7,"",F109)</f>
        <v/>
      </c>
      <c r="C110" s="22">
        <f>IF($A110&gt;'SUA CONTA'!$B$7,"",B110*'SUA CONTA'!$B$11)</f>
        <v/>
      </c>
      <c r="D110" s="22">
        <f>IF($A110&gt;'SUA CONTA'!$B$7,"",'SUA CONTA'!$B$12-C110)</f>
        <v/>
      </c>
      <c r="E110" s="22">
        <f>IF($A110&gt;'SUA CONTA'!$B$7,"",'SUA CONTA'!$B$12)</f>
        <v/>
      </c>
      <c r="F110" s="22">
        <f>IF($A110&gt;'SUA CONTA'!$B$7,"",B110-D110)</f>
        <v/>
      </c>
      <c r="G110" s="23">
        <f>IF(OR($A110&gt;'SUA CONTA'!$B$7,E110=0),"",C110/E110)</f>
        <v/>
      </c>
      <c r="H110" s="22">
        <f>IF($A110&gt;'SUA CONTA'!$B$7,"",H109+'SUA CONTA'!$B$12/(1+'SUA CONTA'!$B$11)^('SUA CONTA'!$B$7-$A110+1))</f>
        <v/>
      </c>
    </row>
    <row r="111">
      <c r="A111" s="18">
        <f>A110+1</f>
        <v/>
      </c>
      <c r="B111" s="19">
        <f>IF($A111&gt;'SUA CONTA'!$B$7,"",F110)</f>
        <v/>
      </c>
      <c r="C111" s="19">
        <f>IF($A111&gt;'SUA CONTA'!$B$7,"",B111*'SUA CONTA'!$B$11)</f>
        <v/>
      </c>
      <c r="D111" s="19">
        <f>IF($A111&gt;'SUA CONTA'!$B$7,"",'SUA CONTA'!$B$12-C111)</f>
        <v/>
      </c>
      <c r="E111" s="19">
        <f>IF($A111&gt;'SUA CONTA'!$B$7,"",'SUA CONTA'!$B$12)</f>
        <v/>
      </c>
      <c r="F111" s="19">
        <f>IF($A111&gt;'SUA CONTA'!$B$7,"",B111-D111)</f>
        <v/>
      </c>
      <c r="G111" s="20">
        <f>IF(OR($A111&gt;'SUA CONTA'!$B$7,E111=0),"",C111/E111)</f>
        <v/>
      </c>
      <c r="H111" s="19">
        <f>IF($A111&gt;'SUA CONTA'!$B$7,"",H110+'SUA CONTA'!$B$12/(1+'SUA CONTA'!$B$11)^('SUA CONTA'!$B$7-$A111+1))</f>
        <v/>
      </c>
    </row>
    <row r="112">
      <c r="A112" s="21">
        <f>A111+1</f>
        <v/>
      </c>
      <c r="B112" s="22">
        <f>IF($A112&gt;'SUA CONTA'!$B$7,"",F111)</f>
        <v/>
      </c>
      <c r="C112" s="22">
        <f>IF($A112&gt;'SUA CONTA'!$B$7,"",B112*'SUA CONTA'!$B$11)</f>
        <v/>
      </c>
      <c r="D112" s="22">
        <f>IF($A112&gt;'SUA CONTA'!$B$7,"",'SUA CONTA'!$B$12-C112)</f>
        <v/>
      </c>
      <c r="E112" s="22">
        <f>IF($A112&gt;'SUA CONTA'!$B$7,"",'SUA CONTA'!$B$12)</f>
        <v/>
      </c>
      <c r="F112" s="22">
        <f>IF($A112&gt;'SUA CONTA'!$B$7,"",B112-D112)</f>
        <v/>
      </c>
      <c r="G112" s="23">
        <f>IF(OR($A112&gt;'SUA CONTA'!$B$7,E112=0),"",C112/E112)</f>
        <v/>
      </c>
      <c r="H112" s="22">
        <f>IF($A112&gt;'SUA CONTA'!$B$7,"",H111+'SUA CONTA'!$B$12/(1+'SUA CONTA'!$B$11)^('SUA CONTA'!$B$7-$A112+1))</f>
        <v/>
      </c>
    </row>
    <row r="113">
      <c r="A113" s="21">
        <f>A112+1</f>
        <v/>
      </c>
      <c r="B113" s="22">
        <f>IF($A113&gt;'SUA CONTA'!$B$7,"",F112)</f>
        <v/>
      </c>
      <c r="C113" s="22">
        <f>IF($A113&gt;'SUA CONTA'!$B$7,"",B113*'SUA CONTA'!$B$11)</f>
        <v/>
      </c>
      <c r="D113" s="22">
        <f>IF($A113&gt;'SUA CONTA'!$B$7,"",'SUA CONTA'!$B$12-C113)</f>
        <v/>
      </c>
      <c r="E113" s="22">
        <f>IF($A113&gt;'SUA CONTA'!$B$7,"",'SUA CONTA'!$B$12)</f>
        <v/>
      </c>
      <c r="F113" s="22">
        <f>IF($A113&gt;'SUA CONTA'!$B$7,"",B113-D113)</f>
        <v/>
      </c>
      <c r="G113" s="23">
        <f>IF(OR($A113&gt;'SUA CONTA'!$B$7,E113=0),"",C113/E113)</f>
        <v/>
      </c>
      <c r="H113" s="22">
        <f>IF($A113&gt;'SUA CONTA'!$B$7,"",H112+'SUA CONTA'!$B$12/(1+'SUA CONTA'!$B$11)^('SUA CONTA'!$B$7-$A113+1))</f>
        <v/>
      </c>
    </row>
    <row r="114">
      <c r="A114" s="21">
        <f>A113+1</f>
        <v/>
      </c>
      <c r="B114" s="22">
        <f>IF($A114&gt;'SUA CONTA'!$B$7,"",F113)</f>
        <v/>
      </c>
      <c r="C114" s="22">
        <f>IF($A114&gt;'SUA CONTA'!$B$7,"",B114*'SUA CONTA'!$B$11)</f>
        <v/>
      </c>
      <c r="D114" s="22">
        <f>IF($A114&gt;'SUA CONTA'!$B$7,"",'SUA CONTA'!$B$12-C114)</f>
        <v/>
      </c>
      <c r="E114" s="22">
        <f>IF($A114&gt;'SUA CONTA'!$B$7,"",'SUA CONTA'!$B$12)</f>
        <v/>
      </c>
      <c r="F114" s="22">
        <f>IF($A114&gt;'SUA CONTA'!$B$7,"",B114-D114)</f>
        <v/>
      </c>
      <c r="G114" s="23">
        <f>IF(OR($A114&gt;'SUA CONTA'!$B$7,E114=0),"",C114/E114)</f>
        <v/>
      </c>
      <c r="H114" s="22">
        <f>IF($A114&gt;'SUA CONTA'!$B$7,"",H113+'SUA CONTA'!$B$12/(1+'SUA CONTA'!$B$11)^('SUA CONTA'!$B$7-$A114+1))</f>
        <v/>
      </c>
    </row>
    <row r="115">
      <c r="A115" s="21">
        <f>A114+1</f>
        <v/>
      </c>
      <c r="B115" s="22">
        <f>IF($A115&gt;'SUA CONTA'!$B$7,"",F114)</f>
        <v/>
      </c>
      <c r="C115" s="22">
        <f>IF($A115&gt;'SUA CONTA'!$B$7,"",B115*'SUA CONTA'!$B$11)</f>
        <v/>
      </c>
      <c r="D115" s="22">
        <f>IF($A115&gt;'SUA CONTA'!$B$7,"",'SUA CONTA'!$B$12-C115)</f>
        <v/>
      </c>
      <c r="E115" s="22">
        <f>IF($A115&gt;'SUA CONTA'!$B$7,"",'SUA CONTA'!$B$12)</f>
        <v/>
      </c>
      <c r="F115" s="22">
        <f>IF($A115&gt;'SUA CONTA'!$B$7,"",B115-D115)</f>
        <v/>
      </c>
      <c r="G115" s="23">
        <f>IF(OR($A115&gt;'SUA CONTA'!$B$7,E115=0),"",C115/E115)</f>
        <v/>
      </c>
      <c r="H115" s="22">
        <f>IF($A115&gt;'SUA CONTA'!$B$7,"",H114+'SUA CONTA'!$B$12/(1+'SUA CONTA'!$B$11)^('SUA CONTA'!$B$7-$A115+1))</f>
        <v/>
      </c>
    </row>
    <row r="116">
      <c r="A116" s="21">
        <f>A115+1</f>
        <v/>
      </c>
      <c r="B116" s="22">
        <f>IF($A116&gt;'SUA CONTA'!$B$7,"",F115)</f>
        <v/>
      </c>
      <c r="C116" s="22">
        <f>IF($A116&gt;'SUA CONTA'!$B$7,"",B116*'SUA CONTA'!$B$11)</f>
        <v/>
      </c>
      <c r="D116" s="22">
        <f>IF($A116&gt;'SUA CONTA'!$B$7,"",'SUA CONTA'!$B$12-C116)</f>
        <v/>
      </c>
      <c r="E116" s="22">
        <f>IF($A116&gt;'SUA CONTA'!$B$7,"",'SUA CONTA'!$B$12)</f>
        <v/>
      </c>
      <c r="F116" s="22">
        <f>IF($A116&gt;'SUA CONTA'!$B$7,"",B116-D116)</f>
        <v/>
      </c>
      <c r="G116" s="23">
        <f>IF(OR($A116&gt;'SUA CONTA'!$B$7,E116=0),"",C116/E116)</f>
        <v/>
      </c>
      <c r="H116" s="22">
        <f>IF($A116&gt;'SUA CONTA'!$B$7,"",H115+'SUA CONTA'!$B$12/(1+'SUA CONTA'!$B$11)^('SUA CONTA'!$B$7-$A116+1))</f>
        <v/>
      </c>
    </row>
    <row r="117">
      <c r="A117" s="21">
        <f>A116+1</f>
        <v/>
      </c>
      <c r="B117" s="22">
        <f>IF($A117&gt;'SUA CONTA'!$B$7,"",F116)</f>
        <v/>
      </c>
      <c r="C117" s="22">
        <f>IF($A117&gt;'SUA CONTA'!$B$7,"",B117*'SUA CONTA'!$B$11)</f>
        <v/>
      </c>
      <c r="D117" s="22">
        <f>IF($A117&gt;'SUA CONTA'!$B$7,"",'SUA CONTA'!$B$12-C117)</f>
        <v/>
      </c>
      <c r="E117" s="22">
        <f>IF($A117&gt;'SUA CONTA'!$B$7,"",'SUA CONTA'!$B$12)</f>
        <v/>
      </c>
      <c r="F117" s="22">
        <f>IF($A117&gt;'SUA CONTA'!$B$7,"",B117-D117)</f>
        <v/>
      </c>
      <c r="G117" s="23">
        <f>IF(OR($A117&gt;'SUA CONTA'!$B$7,E117=0),"",C117/E117)</f>
        <v/>
      </c>
      <c r="H117" s="22">
        <f>IF($A117&gt;'SUA CONTA'!$B$7,"",H116+'SUA CONTA'!$B$12/(1+'SUA CONTA'!$B$11)^('SUA CONTA'!$B$7-$A117+1))</f>
        <v/>
      </c>
    </row>
    <row r="118">
      <c r="A118" s="21">
        <f>A117+1</f>
        <v/>
      </c>
      <c r="B118" s="22">
        <f>IF($A118&gt;'SUA CONTA'!$B$7,"",F117)</f>
        <v/>
      </c>
      <c r="C118" s="22">
        <f>IF($A118&gt;'SUA CONTA'!$B$7,"",B118*'SUA CONTA'!$B$11)</f>
        <v/>
      </c>
      <c r="D118" s="22">
        <f>IF($A118&gt;'SUA CONTA'!$B$7,"",'SUA CONTA'!$B$12-C118)</f>
        <v/>
      </c>
      <c r="E118" s="22">
        <f>IF($A118&gt;'SUA CONTA'!$B$7,"",'SUA CONTA'!$B$12)</f>
        <v/>
      </c>
      <c r="F118" s="22">
        <f>IF($A118&gt;'SUA CONTA'!$B$7,"",B118-D118)</f>
        <v/>
      </c>
      <c r="G118" s="23">
        <f>IF(OR($A118&gt;'SUA CONTA'!$B$7,E118=0),"",C118/E118)</f>
        <v/>
      </c>
      <c r="H118" s="22">
        <f>IF($A118&gt;'SUA CONTA'!$B$7,"",H117+'SUA CONTA'!$B$12/(1+'SUA CONTA'!$B$11)^('SUA CONTA'!$B$7-$A118+1))</f>
        <v/>
      </c>
    </row>
    <row r="119">
      <c r="A119" s="21">
        <f>A118+1</f>
        <v/>
      </c>
      <c r="B119" s="22">
        <f>IF($A119&gt;'SUA CONTA'!$B$7,"",F118)</f>
        <v/>
      </c>
      <c r="C119" s="22">
        <f>IF($A119&gt;'SUA CONTA'!$B$7,"",B119*'SUA CONTA'!$B$11)</f>
        <v/>
      </c>
      <c r="D119" s="22">
        <f>IF($A119&gt;'SUA CONTA'!$B$7,"",'SUA CONTA'!$B$12-C119)</f>
        <v/>
      </c>
      <c r="E119" s="22">
        <f>IF($A119&gt;'SUA CONTA'!$B$7,"",'SUA CONTA'!$B$12)</f>
        <v/>
      </c>
      <c r="F119" s="22">
        <f>IF($A119&gt;'SUA CONTA'!$B$7,"",B119-D119)</f>
        <v/>
      </c>
      <c r="G119" s="23">
        <f>IF(OR($A119&gt;'SUA CONTA'!$B$7,E119=0),"",C119/E119)</f>
        <v/>
      </c>
      <c r="H119" s="22">
        <f>IF($A119&gt;'SUA CONTA'!$B$7,"",H118+'SUA CONTA'!$B$12/(1+'SUA CONTA'!$B$11)^('SUA CONTA'!$B$7-$A119+1))</f>
        <v/>
      </c>
    </row>
    <row r="120">
      <c r="A120" s="21">
        <f>A119+1</f>
        <v/>
      </c>
      <c r="B120" s="22">
        <f>IF($A120&gt;'SUA CONTA'!$B$7,"",F119)</f>
        <v/>
      </c>
      <c r="C120" s="22">
        <f>IF($A120&gt;'SUA CONTA'!$B$7,"",B120*'SUA CONTA'!$B$11)</f>
        <v/>
      </c>
      <c r="D120" s="22">
        <f>IF($A120&gt;'SUA CONTA'!$B$7,"",'SUA CONTA'!$B$12-C120)</f>
        <v/>
      </c>
      <c r="E120" s="22">
        <f>IF($A120&gt;'SUA CONTA'!$B$7,"",'SUA CONTA'!$B$12)</f>
        <v/>
      </c>
      <c r="F120" s="22">
        <f>IF($A120&gt;'SUA CONTA'!$B$7,"",B120-D120)</f>
        <v/>
      </c>
      <c r="G120" s="23">
        <f>IF(OR($A120&gt;'SUA CONTA'!$B$7,E120=0),"",C120/E120)</f>
        <v/>
      </c>
      <c r="H120" s="22">
        <f>IF($A120&gt;'SUA CONTA'!$B$7,"",H119+'SUA CONTA'!$B$12/(1+'SUA CONTA'!$B$11)^('SUA CONTA'!$B$7-$A120+1))</f>
        <v/>
      </c>
    </row>
    <row r="121">
      <c r="A121" s="21">
        <f>A120+1</f>
        <v/>
      </c>
      <c r="B121" s="22">
        <f>IF($A121&gt;'SUA CONTA'!$B$7,"",F120)</f>
        <v/>
      </c>
      <c r="C121" s="22">
        <f>IF($A121&gt;'SUA CONTA'!$B$7,"",B121*'SUA CONTA'!$B$11)</f>
        <v/>
      </c>
      <c r="D121" s="22">
        <f>IF($A121&gt;'SUA CONTA'!$B$7,"",'SUA CONTA'!$B$12-C121)</f>
        <v/>
      </c>
      <c r="E121" s="22">
        <f>IF($A121&gt;'SUA CONTA'!$B$7,"",'SUA CONTA'!$B$12)</f>
        <v/>
      </c>
      <c r="F121" s="22">
        <f>IF($A121&gt;'SUA CONTA'!$B$7,"",B121-D121)</f>
        <v/>
      </c>
      <c r="G121" s="23">
        <f>IF(OR($A121&gt;'SUA CONTA'!$B$7,E121=0),"",C121/E121)</f>
        <v/>
      </c>
      <c r="H121" s="22">
        <f>IF($A121&gt;'SUA CONTA'!$B$7,"",H120+'SUA CONTA'!$B$12/(1+'SUA CONTA'!$B$11)^('SUA CONTA'!$B$7-$A121+1))</f>
        <v/>
      </c>
    </row>
    <row r="122">
      <c r="A122" s="21">
        <f>A121+1</f>
        <v/>
      </c>
      <c r="B122" s="22">
        <f>IF($A122&gt;'SUA CONTA'!$B$7,"",F121)</f>
        <v/>
      </c>
      <c r="C122" s="22">
        <f>IF($A122&gt;'SUA CONTA'!$B$7,"",B122*'SUA CONTA'!$B$11)</f>
        <v/>
      </c>
      <c r="D122" s="22">
        <f>IF($A122&gt;'SUA CONTA'!$B$7,"",'SUA CONTA'!$B$12-C122)</f>
        <v/>
      </c>
      <c r="E122" s="22">
        <f>IF($A122&gt;'SUA CONTA'!$B$7,"",'SUA CONTA'!$B$12)</f>
        <v/>
      </c>
      <c r="F122" s="22">
        <f>IF($A122&gt;'SUA CONTA'!$B$7,"",B122-D122)</f>
        <v/>
      </c>
      <c r="G122" s="23">
        <f>IF(OR($A122&gt;'SUA CONTA'!$B$7,E122=0),"",C122/E122)</f>
        <v/>
      </c>
      <c r="H122" s="22">
        <f>IF($A122&gt;'SUA CONTA'!$B$7,"",H121+'SUA CONTA'!$B$12/(1+'SUA CONTA'!$B$11)^('SUA CONTA'!$B$7-$A122+1))</f>
        <v/>
      </c>
    </row>
    <row r="123">
      <c r="A123" s="18">
        <f>A122+1</f>
        <v/>
      </c>
      <c r="B123" s="19">
        <f>IF($A123&gt;'SUA CONTA'!$B$7,"",F122)</f>
        <v/>
      </c>
      <c r="C123" s="19">
        <f>IF($A123&gt;'SUA CONTA'!$B$7,"",B123*'SUA CONTA'!$B$11)</f>
        <v/>
      </c>
      <c r="D123" s="19">
        <f>IF($A123&gt;'SUA CONTA'!$B$7,"",'SUA CONTA'!$B$12-C123)</f>
        <v/>
      </c>
      <c r="E123" s="19">
        <f>IF($A123&gt;'SUA CONTA'!$B$7,"",'SUA CONTA'!$B$12)</f>
        <v/>
      </c>
      <c r="F123" s="19">
        <f>IF($A123&gt;'SUA CONTA'!$B$7,"",B123-D123)</f>
        <v/>
      </c>
      <c r="G123" s="20">
        <f>IF(OR($A123&gt;'SUA CONTA'!$B$7,E123=0),"",C123/E123)</f>
        <v/>
      </c>
      <c r="H123" s="19">
        <f>IF($A123&gt;'SUA CONTA'!$B$7,"",H122+'SUA CONTA'!$B$12/(1+'SUA CONTA'!$B$11)^('SUA CONTA'!$B$7-$A123+1))</f>
        <v/>
      </c>
    </row>
    <row r="124">
      <c r="A124" s="21">
        <f>A123+1</f>
        <v/>
      </c>
      <c r="B124" s="22">
        <f>IF($A124&gt;'SUA CONTA'!$B$7,"",F123)</f>
        <v/>
      </c>
      <c r="C124" s="22">
        <f>IF($A124&gt;'SUA CONTA'!$B$7,"",B124*'SUA CONTA'!$B$11)</f>
        <v/>
      </c>
      <c r="D124" s="22">
        <f>IF($A124&gt;'SUA CONTA'!$B$7,"",'SUA CONTA'!$B$12-C124)</f>
        <v/>
      </c>
      <c r="E124" s="22">
        <f>IF($A124&gt;'SUA CONTA'!$B$7,"",'SUA CONTA'!$B$12)</f>
        <v/>
      </c>
      <c r="F124" s="22">
        <f>IF($A124&gt;'SUA CONTA'!$B$7,"",B124-D124)</f>
        <v/>
      </c>
      <c r="G124" s="23">
        <f>IF(OR($A124&gt;'SUA CONTA'!$B$7,E124=0),"",C124/E124)</f>
        <v/>
      </c>
      <c r="H124" s="22">
        <f>IF($A124&gt;'SUA CONTA'!$B$7,"",H123+'SUA CONTA'!$B$12/(1+'SUA CONTA'!$B$11)^('SUA CONTA'!$B$7-$A124+1))</f>
        <v/>
      </c>
    </row>
    <row r="125">
      <c r="A125" s="21">
        <f>A124+1</f>
        <v/>
      </c>
      <c r="B125" s="22">
        <f>IF($A125&gt;'SUA CONTA'!$B$7,"",F124)</f>
        <v/>
      </c>
      <c r="C125" s="22">
        <f>IF($A125&gt;'SUA CONTA'!$B$7,"",B125*'SUA CONTA'!$B$11)</f>
        <v/>
      </c>
      <c r="D125" s="22">
        <f>IF($A125&gt;'SUA CONTA'!$B$7,"",'SUA CONTA'!$B$12-C125)</f>
        <v/>
      </c>
      <c r="E125" s="22">
        <f>IF($A125&gt;'SUA CONTA'!$B$7,"",'SUA CONTA'!$B$12)</f>
        <v/>
      </c>
      <c r="F125" s="22">
        <f>IF($A125&gt;'SUA CONTA'!$B$7,"",B125-D125)</f>
        <v/>
      </c>
      <c r="G125" s="23">
        <f>IF(OR($A125&gt;'SUA CONTA'!$B$7,E125=0),"",C125/E125)</f>
        <v/>
      </c>
      <c r="H125" s="22">
        <f>IF($A125&gt;'SUA CONTA'!$B$7,"",H124+'SUA CONTA'!$B$12/(1+'SUA CONTA'!$B$11)^('SUA CONTA'!$B$7-$A125+1))</f>
        <v/>
      </c>
    </row>
    <row r="126">
      <c r="A126" s="21">
        <f>A125+1</f>
        <v/>
      </c>
      <c r="B126" s="22">
        <f>IF($A126&gt;'SUA CONTA'!$B$7,"",F125)</f>
        <v/>
      </c>
      <c r="C126" s="22">
        <f>IF($A126&gt;'SUA CONTA'!$B$7,"",B126*'SUA CONTA'!$B$11)</f>
        <v/>
      </c>
      <c r="D126" s="22">
        <f>IF($A126&gt;'SUA CONTA'!$B$7,"",'SUA CONTA'!$B$12-C126)</f>
        <v/>
      </c>
      <c r="E126" s="22">
        <f>IF($A126&gt;'SUA CONTA'!$B$7,"",'SUA CONTA'!$B$12)</f>
        <v/>
      </c>
      <c r="F126" s="22">
        <f>IF($A126&gt;'SUA CONTA'!$B$7,"",B126-D126)</f>
        <v/>
      </c>
      <c r="G126" s="23">
        <f>IF(OR($A126&gt;'SUA CONTA'!$B$7,E126=0),"",C126/E126)</f>
        <v/>
      </c>
      <c r="H126" s="22">
        <f>IF($A126&gt;'SUA CONTA'!$B$7,"",H125+'SUA CONTA'!$B$12/(1+'SUA CONTA'!$B$11)^('SUA CONTA'!$B$7-$A126+1))</f>
        <v/>
      </c>
    </row>
    <row r="127">
      <c r="A127" s="21">
        <f>A126+1</f>
        <v/>
      </c>
      <c r="B127" s="22">
        <f>IF($A127&gt;'SUA CONTA'!$B$7,"",F126)</f>
        <v/>
      </c>
      <c r="C127" s="22">
        <f>IF($A127&gt;'SUA CONTA'!$B$7,"",B127*'SUA CONTA'!$B$11)</f>
        <v/>
      </c>
      <c r="D127" s="22">
        <f>IF($A127&gt;'SUA CONTA'!$B$7,"",'SUA CONTA'!$B$12-C127)</f>
        <v/>
      </c>
      <c r="E127" s="22">
        <f>IF($A127&gt;'SUA CONTA'!$B$7,"",'SUA CONTA'!$B$12)</f>
        <v/>
      </c>
      <c r="F127" s="22">
        <f>IF($A127&gt;'SUA CONTA'!$B$7,"",B127-D127)</f>
        <v/>
      </c>
      <c r="G127" s="23">
        <f>IF(OR($A127&gt;'SUA CONTA'!$B$7,E127=0),"",C127/E127)</f>
        <v/>
      </c>
      <c r="H127" s="22">
        <f>IF($A127&gt;'SUA CONTA'!$B$7,"",H126+'SUA CONTA'!$B$12/(1+'SUA CONTA'!$B$11)^('SUA CONTA'!$B$7-$A127+1))</f>
        <v/>
      </c>
    </row>
    <row r="128">
      <c r="A128" s="21">
        <f>A127+1</f>
        <v/>
      </c>
      <c r="B128" s="22">
        <f>IF($A128&gt;'SUA CONTA'!$B$7,"",F127)</f>
        <v/>
      </c>
      <c r="C128" s="22">
        <f>IF($A128&gt;'SUA CONTA'!$B$7,"",B128*'SUA CONTA'!$B$11)</f>
        <v/>
      </c>
      <c r="D128" s="22">
        <f>IF($A128&gt;'SUA CONTA'!$B$7,"",'SUA CONTA'!$B$12-C128)</f>
        <v/>
      </c>
      <c r="E128" s="22">
        <f>IF($A128&gt;'SUA CONTA'!$B$7,"",'SUA CONTA'!$B$12)</f>
        <v/>
      </c>
      <c r="F128" s="22">
        <f>IF($A128&gt;'SUA CONTA'!$B$7,"",B128-D128)</f>
        <v/>
      </c>
      <c r="G128" s="23">
        <f>IF(OR($A128&gt;'SUA CONTA'!$B$7,E128=0),"",C128/E128)</f>
        <v/>
      </c>
      <c r="H128" s="22">
        <f>IF($A128&gt;'SUA CONTA'!$B$7,"",H127+'SUA CONTA'!$B$12/(1+'SUA CONTA'!$B$11)^('SUA CONTA'!$B$7-$A128+1))</f>
        <v/>
      </c>
    </row>
    <row r="129">
      <c r="A129" s="21">
        <f>A128+1</f>
        <v/>
      </c>
      <c r="B129" s="22">
        <f>IF($A129&gt;'SUA CONTA'!$B$7,"",F128)</f>
        <v/>
      </c>
      <c r="C129" s="22">
        <f>IF($A129&gt;'SUA CONTA'!$B$7,"",B129*'SUA CONTA'!$B$11)</f>
        <v/>
      </c>
      <c r="D129" s="22">
        <f>IF($A129&gt;'SUA CONTA'!$B$7,"",'SUA CONTA'!$B$12-C129)</f>
        <v/>
      </c>
      <c r="E129" s="22">
        <f>IF($A129&gt;'SUA CONTA'!$B$7,"",'SUA CONTA'!$B$12)</f>
        <v/>
      </c>
      <c r="F129" s="22">
        <f>IF($A129&gt;'SUA CONTA'!$B$7,"",B129-D129)</f>
        <v/>
      </c>
      <c r="G129" s="23">
        <f>IF(OR($A129&gt;'SUA CONTA'!$B$7,E129=0),"",C129/E129)</f>
        <v/>
      </c>
      <c r="H129" s="22">
        <f>IF($A129&gt;'SUA CONTA'!$B$7,"",H128+'SUA CONTA'!$B$12/(1+'SUA CONTA'!$B$11)^('SUA CONTA'!$B$7-$A129+1))</f>
        <v/>
      </c>
    </row>
    <row r="130">
      <c r="A130" s="21">
        <f>A129+1</f>
        <v/>
      </c>
      <c r="B130" s="22">
        <f>IF($A130&gt;'SUA CONTA'!$B$7,"",F129)</f>
        <v/>
      </c>
      <c r="C130" s="22">
        <f>IF($A130&gt;'SUA CONTA'!$B$7,"",B130*'SUA CONTA'!$B$11)</f>
        <v/>
      </c>
      <c r="D130" s="22">
        <f>IF($A130&gt;'SUA CONTA'!$B$7,"",'SUA CONTA'!$B$12-C130)</f>
        <v/>
      </c>
      <c r="E130" s="22">
        <f>IF($A130&gt;'SUA CONTA'!$B$7,"",'SUA CONTA'!$B$12)</f>
        <v/>
      </c>
      <c r="F130" s="22">
        <f>IF($A130&gt;'SUA CONTA'!$B$7,"",B130-D130)</f>
        <v/>
      </c>
      <c r="G130" s="23">
        <f>IF(OR($A130&gt;'SUA CONTA'!$B$7,E130=0),"",C130/E130)</f>
        <v/>
      </c>
      <c r="H130" s="22">
        <f>IF($A130&gt;'SUA CONTA'!$B$7,"",H129+'SUA CONTA'!$B$12/(1+'SUA CONTA'!$B$11)^('SUA CONTA'!$B$7-$A130+1))</f>
        <v/>
      </c>
    </row>
    <row r="131">
      <c r="A131" s="21">
        <f>A130+1</f>
        <v/>
      </c>
      <c r="B131" s="22">
        <f>IF($A131&gt;'SUA CONTA'!$B$7,"",F130)</f>
        <v/>
      </c>
      <c r="C131" s="22">
        <f>IF($A131&gt;'SUA CONTA'!$B$7,"",B131*'SUA CONTA'!$B$11)</f>
        <v/>
      </c>
      <c r="D131" s="22">
        <f>IF($A131&gt;'SUA CONTA'!$B$7,"",'SUA CONTA'!$B$12-C131)</f>
        <v/>
      </c>
      <c r="E131" s="22">
        <f>IF($A131&gt;'SUA CONTA'!$B$7,"",'SUA CONTA'!$B$12)</f>
        <v/>
      </c>
      <c r="F131" s="22">
        <f>IF($A131&gt;'SUA CONTA'!$B$7,"",B131-D131)</f>
        <v/>
      </c>
      <c r="G131" s="23">
        <f>IF(OR($A131&gt;'SUA CONTA'!$B$7,E131=0),"",C131/E131)</f>
        <v/>
      </c>
      <c r="H131" s="22">
        <f>IF($A131&gt;'SUA CONTA'!$B$7,"",H130+'SUA CONTA'!$B$12/(1+'SUA CONTA'!$B$11)^('SUA CONTA'!$B$7-$A131+1))</f>
        <v/>
      </c>
    </row>
    <row r="132">
      <c r="A132" s="21">
        <f>A131+1</f>
        <v/>
      </c>
      <c r="B132" s="22">
        <f>IF($A132&gt;'SUA CONTA'!$B$7,"",F131)</f>
        <v/>
      </c>
      <c r="C132" s="22">
        <f>IF($A132&gt;'SUA CONTA'!$B$7,"",B132*'SUA CONTA'!$B$11)</f>
        <v/>
      </c>
      <c r="D132" s="22">
        <f>IF($A132&gt;'SUA CONTA'!$B$7,"",'SUA CONTA'!$B$12-C132)</f>
        <v/>
      </c>
      <c r="E132" s="22">
        <f>IF($A132&gt;'SUA CONTA'!$B$7,"",'SUA CONTA'!$B$12)</f>
        <v/>
      </c>
      <c r="F132" s="22">
        <f>IF($A132&gt;'SUA CONTA'!$B$7,"",B132-D132)</f>
        <v/>
      </c>
      <c r="G132" s="23">
        <f>IF(OR($A132&gt;'SUA CONTA'!$B$7,E132=0),"",C132/E132)</f>
        <v/>
      </c>
      <c r="H132" s="22">
        <f>IF($A132&gt;'SUA CONTA'!$B$7,"",H131+'SUA CONTA'!$B$12/(1+'SUA CONTA'!$B$11)^('SUA CONTA'!$B$7-$A132+1))</f>
        <v/>
      </c>
    </row>
    <row r="133">
      <c r="A133" s="21">
        <f>A132+1</f>
        <v/>
      </c>
      <c r="B133" s="22">
        <f>IF($A133&gt;'SUA CONTA'!$B$7,"",F132)</f>
        <v/>
      </c>
      <c r="C133" s="22">
        <f>IF($A133&gt;'SUA CONTA'!$B$7,"",B133*'SUA CONTA'!$B$11)</f>
        <v/>
      </c>
      <c r="D133" s="22">
        <f>IF($A133&gt;'SUA CONTA'!$B$7,"",'SUA CONTA'!$B$12-C133)</f>
        <v/>
      </c>
      <c r="E133" s="22">
        <f>IF($A133&gt;'SUA CONTA'!$B$7,"",'SUA CONTA'!$B$12)</f>
        <v/>
      </c>
      <c r="F133" s="22">
        <f>IF($A133&gt;'SUA CONTA'!$B$7,"",B133-D133)</f>
        <v/>
      </c>
      <c r="G133" s="23">
        <f>IF(OR($A133&gt;'SUA CONTA'!$B$7,E133=0),"",C133/E133)</f>
        <v/>
      </c>
      <c r="H133" s="22">
        <f>IF($A133&gt;'SUA CONTA'!$B$7,"",H132+'SUA CONTA'!$B$12/(1+'SUA CONTA'!$B$11)^('SUA CONTA'!$B$7-$A133+1))</f>
        <v/>
      </c>
    </row>
    <row r="134">
      <c r="A134" s="21">
        <f>A133+1</f>
        <v/>
      </c>
      <c r="B134" s="22">
        <f>IF($A134&gt;'SUA CONTA'!$B$7,"",F133)</f>
        <v/>
      </c>
      <c r="C134" s="22">
        <f>IF($A134&gt;'SUA CONTA'!$B$7,"",B134*'SUA CONTA'!$B$11)</f>
        <v/>
      </c>
      <c r="D134" s="22">
        <f>IF($A134&gt;'SUA CONTA'!$B$7,"",'SUA CONTA'!$B$12-C134)</f>
        <v/>
      </c>
      <c r="E134" s="22">
        <f>IF($A134&gt;'SUA CONTA'!$B$7,"",'SUA CONTA'!$B$12)</f>
        <v/>
      </c>
      <c r="F134" s="22">
        <f>IF($A134&gt;'SUA CONTA'!$B$7,"",B134-D134)</f>
        <v/>
      </c>
      <c r="G134" s="23">
        <f>IF(OR($A134&gt;'SUA CONTA'!$B$7,E134=0),"",C134/E134)</f>
        <v/>
      </c>
      <c r="H134" s="22">
        <f>IF($A134&gt;'SUA CONTA'!$B$7,"",H133+'SUA CONTA'!$B$12/(1+'SUA CONTA'!$B$11)^('SUA CONTA'!$B$7-$A134+1))</f>
        <v/>
      </c>
    </row>
    <row r="135">
      <c r="A135" s="18">
        <f>A134+1</f>
        <v/>
      </c>
      <c r="B135" s="19">
        <f>IF($A135&gt;'SUA CONTA'!$B$7,"",F134)</f>
        <v/>
      </c>
      <c r="C135" s="19">
        <f>IF($A135&gt;'SUA CONTA'!$B$7,"",B135*'SUA CONTA'!$B$11)</f>
        <v/>
      </c>
      <c r="D135" s="19">
        <f>IF($A135&gt;'SUA CONTA'!$B$7,"",'SUA CONTA'!$B$12-C135)</f>
        <v/>
      </c>
      <c r="E135" s="19">
        <f>IF($A135&gt;'SUA CONTA'!$B$7,"",'SUA CONTA'!$B$12)</f>
        <v/>
      </c>
      <c r="F135" s="19">
        <f>IF($A135&gt;'SUA CONTA'!$B$7,"",B135-D135)</f>
        <v/>
      </c>
      <c r="G135" s="20">
        <f>IF(OR($A135&gt;'SUA CONTA'!$B$7,E135=0),"",C135/E135)</f>
        <v/>
      </c>
      <c r="H135" s="19">
        <f>IF($A135&gt;'SUA CONTA'!$B$7,"",H134+'SUA CONTA'!$B$12/(1+'SUA CONTA'!$B$11)^('SUA CONTA'!$B$7-$A135+1))</f>
        <v/>
      </c>
    </row>
    <row r="136">
      <c r="A136" s="21">
        <f>A135+1</f>
        <v/>
      </c>
      <c r="B136" s="22">
        <f>IF($A136&gt;'SUA CONTA'!$B$7,"",F135)</f>
        <v/>
      </c>
      <c r="C136" s="22">
        <f>IF($A136&gt;'SUA CONTA'!$B$7,"",B136*'SUA CONTA'!$B$11)</f>
        <v/>
      </c>
      <c r="D136" s="22">
        <f>IF($A136&gt;'SUA CONTA'!$B$7,"",'SUA CONTA'!$B$12-C136)</f>
        <v/>
      </c>
      <c r="E136" s="22">
        <f>IF($A136&gt;'SUA CONTA'!$B$7,"",'SUA CONTA'!$B$12)</f>
        <v/>
      </c>
      <c r="F136" s="22">
        <f>IF($A136&gt;'SUA CONTA'!$B$7,"",B136-D136)</f>
        <v/>
      </c>
      <c r="G136" s="23">
        <f>IF(OR($A136&gt;'SUA CONTA'!$B$7,E136=0),"",C136/E136)</f>
        <v/>
      </c>
      <c r="H136" s="22">
        <f>IF($A136&gt;'SUA CONTA'!$B$7,"",H135+'SUA CONTA'!$B$12/(1+'SUA CONTA'!$B$11)^('SUA CONTA'!$B$7-$A136+1))</f>
        <v/>
      </c>
    </row>
    <row r="137">
      <c r="A137" s="21">
        <f>A136+1</f>
        <v/>
      </c>
      <c r="B137" s="22">
        <f>IF($A137&gt;'SUA CONTA'!$B$7,"",F136)</f>
        <v/>
      </c>
      <c r="C137" s="22">
        <f>IF($A137&gt;'SUA CONTA'!$B$7,"",B137*'SUA CONTA'!$B$11)</f>
        <v/>
      </c>
      <c r="D137" s="22">
        <f>IF($A137&gt;'SUA CONTA'!$B$7,"",'SUA CONTA'!$B$12-C137)</f>
        <v/>
      </c>
      <c r="E137" s="22">
        <f>IF($A137&gt;'SUA CONTA'!$B$7,"",'SUA CONTA'!$B$12)</f>
        <v/>
      </c>
      <c r="F137" s="22">
        <f>IF($A137&gt;'SUA CONTA'!$B$7,"",B137-D137)</f>
        <v/>
      </c>
      <c r="G137" s="23">
        <f>IF(OR($A137&gt;'SUA CONTA'!$B$7,E137=0),"",C137/E137)</f>
        <v/>
      </c>
      <c r="H137" s="22">
        <f>IF($A137&gt;'SUA CONTA'!$B$7,"",H136+'SUA CONTA'!$B$12/(1+'SUA CONTA'!$B$11)^('SUA CONTA'!$B$7-$A137+1))</f>
        <v/>
      </c>
    </row>
    <row r="138">
      <c r="A138" s="21">
        <f>A137+1</f>
        <v/>
      </c>
      <c r="B138" s="22">
        <f>IF($A138&gt;'SUA CONTA'!$B$7,"",F137)</f>
        <v/>
      </c>
      <c r="C138" s="22">
        <f>IF($A138&gt;'SUA CONTA'!$B$7,"",B138*'SUA CONTA'!$B$11)</f>
        <v/>
      </c>
      <c r="D138" s="22">
        <f>IF($A138&gt;'SUA CONTA'!$B$7,"",'SUA CONTA'!$B$12-C138)</f>
        <v/>
      </c>
      <c r="E138" s="22">
        <f>IF($A138&gt;'SUA CONTA'!$B$7,"",'SUA CONTA'!$B$12)</f>
        <v/>
      </c>
      <c r="F138" s="22">
        <f>IF($A138&gt;'SUA CONTA'!$B$7,"",B138-D138)</f>
        <v/>
      </c>
      <c r="G138" s="23">
        <f>IF(OR($A138&gt;'SUA CONTA'!$B$7,E138=0),"",C138/E138)</f>
        <v/>
      </c>
      <c r="H138" s="22">
        <f>IF($A138&gt;'SUA CONTA'!$B$7,"",H137+'SUA CONTA'!$B$12/(1+'SUA CONTA'!$B$11)^('SUA CONTA'!$B$7-$A138+1))</f>
        <v/>
      </c>
    </row>
    <row r="139">
      <c r="A139" s="21">
        <f>A138+1</f>
        <v/>
      </c>
      <c r="B139" s="22">
        <f>IF($A139&gt;'SUA CONTA'!$B$7,"",F138)</f>
        <v/>
      </c>
      <c r="C139" s="22">
        <f>IF($A139&gt;'SUA CONTA'!$B$7,"",B139*'SUA CONTA'!$B$11)</f>
        <v/>
      </c>
      <c r="D139" s="22">
        <f>IF($A139&gt;'SUA CONTA'!$B$7,"",'SUA CONTA'!$B$12-C139)</f>
        <v/>
      </c>
      <c r="E139" s="22">
        <f>IF($A139&gt;'SUA CONTA'!$B$7,"",'SUA CONTA'!$B$12)</f>
        <v/>
      </c>
      <c r="F139" s="22">
        <f>IF($A139&gt;'SUA CONTA'!$B$7,"",B139-D139)</f>
        <v/>
      </c>
      <c r="G139" s="23">
        <f>IF(OR($A139&gt;'SUA CONTA'!$B$7,E139=0),"",C139/E139)</f>
        <v/>
      </c>
      <c r="H139" s="22">
        <f>IF($A139&gt;'SUA CONTA'!$B$7,"",H138+'SUA CONTA'!$B$12/(1+'SUA CONTA'!$B$11)^('SUA CONTA'!$B$7-$A139+1))</f>
        <v/>
      </c>
    </row>
    <row r="140">
      <c r="A140" s="21">
        <f>A139+1</f>
        <v/>
      </c>
      <c r="B140" s="22">
        <f>IF($A140&gt;'SUA CONTA'!$B$7,"",F139)</f>
        <v/>
      </c>
      <c r="C140" s="22">
        <f>IF($A140&gt;'SUA CONTA'!$B$7,"",B140*'SUA CONTA'!$B$11)</f>
        <v/>
      </c>
      <c r="D140" s="22">
        <f>IF($A140&gt;'SUA CONTA'!$B$7,"",'SUA CONTA'!$B$12-C140)</f>
        <v/>
      </c>
      <c r="E140" s="22">
        <f>IF($A140&gt;'SUA CONTA'!$B$7,"",'SUA CONTA'!$B$12)</f>
        <v/>
      </c>
      <c r="F140" s="22">
        <f>IF($A140&gt;'SUA CONTA'!$B$7,"",B140-D140)</f>
        <v/>
      </c>
      <c r="G140" s="23">
        <f>IF(OR($A140&gt;'SUA CONTA'!$B$7,E140=0),"",C140/E140)</f>
        <v/>
      </c>
      <c r="H140" s="22">
        <f>IF($A140&gt;'SUA CONTA'!$B$7,"",H139+'SUA CONTA'!$B$12/(1+'SUA CONTA'!$B$11)^('SUA CONTA'!$B$7-$A140+1))</f>
        <v/>
      </c>
    </row>
    <row r="141">
      <c r="A141" s="21">
        <f>A140+1</f>
        <v/>
      </c>
      <c r="B141" s="22">
        <f>IF($A141&gt;'SUA CONTA'!$B$7,"",F140)</f>
        <v/>
      </c>
      <c r="C141" s="22">
        <f>IF($A141&gt;'SUA CONTA'!$B$7,"",B141*'SUA CONTA'!$B$11)</f>
        <v/>
      </c>
      <c r="D141" s="22">
        <f>IF($A141&gt;'SUA CONTA'!$B$7,"",'SUA CONTA'!$B$12-C141)</f>
        <v/>
      </c>
      <c r="E141" s="22">
        <f>IF($A141&gt;'SUA CONTA'!$B$7,"",'SUA CONTA'!$B$12)</f>
        <v/>
      </c>
      <c r="F141" s="22">
        <f>IF($A141&gt;'SUA CONTA'!$B$7,"",B141-D141)</f>
        <v/>
      </c>
      <c r="G141" s="23">
        <f>IF(OR($A141&gt;'SUA CONTA'!$B$7,E141=0),"",C141/E141)</f>
        <v/>
      </c>
      <c r="H141" s="22">
        <f>IF($A141&gt;'SUA CONTA'!$B$7,"",H140+'SUA CONTA'!$B$12/(1+'SUA CONTA'!$B$11)^('SUA CONTA'!$B$7-$A141+1))</f>
        <v/>
      </c>
    </row>
    <row r="142">
      <c r="A142" s="21">
        <f>A141+1</f>
        <v/>
      </c>
      <c r="B142" s="22">
        <f>IF($A142&gt;'SUA CONTA'!$B$7,"",F141)</f>
        <v/>
      </c>
      <c r="C142" s="22">
        <f>IF($A142&gt;'SUA CONTA'!$B$7,"",B142*'SUA CONTA'!$B$11)</f>
        <v/>
      </c>
      <c r="D142" s="22">
        <f>IF($A142&gt;'SUA CONTA'!$B$7,"",'SUA CONTA'!$B$12-C142)</f>
        <v/>
      </c>
      <c r="E142" s="22">
        <f>IF($A142&gt;'SUA CONTA'!$B$7,"",'SUA CONTA'!$B$12)</f>
        <v/>
      </c>
      <c r="F142" s="22">
        <f>IF($A142&gt;'SUA CONTA'!$B$7,"",B142-D142)</f>
        <v/>
      </c>
      <c r="G142" s="23">
        <f>IF(OR($A142&gt;'SUA CONTA'!$B$7,E142=0),"",C142/E142)</f>
        <v/>
      </c>
      <c r="H142" s="22">
        <f>IF($A142&gt;'SUA CONTA'!$B$7,"",H141+'SUA CONTA'!$B$12/(1+'SUA CONTA'!$B$11)^('SUA CONTA'!$B$7-$A142+1))</f>
        <v/>
      </c>
    </row>
    <row r="143">
      <c r="A143" s="21">
        <f>A142+1</f>
        <v/>
      </c>
      <c r="B143" s="22">
        <f>IF($A143&gt;'SUA CONTA'!$B$7,"",F142)</f>
        <v/>
      </c>
      <c r="C143" s="22">
        <f>IF($A143&gt;'SUA CONTA'!$B$7,"",B143*'SUA CONTA'!$B$11)</f>
        <v/>
      </c>
      <c r="D143" s="22">
        <f>IF($A143&gt;'SUA CONTA'!$B$7,"",'SUA CONTA'!$B$12-C143)</f>
        <v/>
      </c>
      <c r="E143" s="22">
        <f>IF($A143&gt;'SUA CONTA'!$B$7,"",'SUA CONTA'!$B$12)</f>
        <v/>
      </c>
      <c r="F143" s="22">
        <f>IF($A143&gt;'SUA CONTA'!$B$7,"",B143-D143)</f>
        <v/>
      </c>
      <c r="G143" s="23">
        <f>IF(OR($A143&gt;'SUA CONTA'!$B$7,E143=0),"",C143/E143)</f>
        <v/>
      </c>
      <c r="H143" s="22">
        <f>IF($A143&gt;'SUA CONTA'!$B$7,"",H142+'SUA CONTA'!$B$12/(1+'SUA CONTA'!$B$11)^('SUA CONTA'!$B$7-$A143+1))</f>
        <v/>
      </c>
    </row>
    <row r="144">
      <c r="A144" s="21">
        <f>A143+1</f>
        <v/>
      </c>
      <c r="B144" s="22">
        <f>IF($A144&gt;'SUA CONTA'!$B$7,"",F143)</f>
        <v/>
      </c>
      <c r="C144" s="22">
        <f>IF($A144&gt;'SUA CONTA'!$B$7,"",B144*'SUA CONTA'!$B$11)</f>
        <v/>
      </c>
      <c r="D144" s="22">
        <f>IF($A144&gt;'SUA CONTA'!$B$7,"",'SUA CONTA'!$B$12-C144)</f>
        <v/>
      </c>
      <c r="E144" s="22">
        <f>IF($A144&gt;'SUA CONTA'!$B$7,"",'SUA CONTA'!$B$12)</f>
        <v/>
      </c>
      <c r="F144" s="22">
        <f>IF($A144&gt;'SUA CONTA'!$B$7,"",B144-D144)</f>
        <v/>
      </c>
      <c r="G144" s="23">
        <f>IF(OR($A144&gt;'SUA CONTA'!$B$7,E144=0),"",C144/E144)</f>
        <v/>
      </c>
      <c r="H144" s="22">
        <f>IF($A144&gt;'SUA CONTA'!$B$7,"",H143+'SUA CONTA'!$B$12/(1+'SUA CONTA'!$B$11)^('SUA CONTA'!$B$7-$A144+1))</f>
        <v/>
      </c>
    </row>
    <row r="145">
      <c r="A145" s="21">
        <f>A144+1</f>
        <v/>
      </c>
      <c r="B145" s="22">
        <f>IF($A145&gt;'SUA CONTA'!$B$7,"",F144)</f>
        <v/>
      </c>
      <c r="C145" s="22">
        <f>IF($A145&gt;'SUA CONTA'!$B$7,"",B145*'SUA CONTA'!$B$11)</f>
        <v/>
      </c>
      <c r="D145" s="22">
        <f>IF($A145&gt;'SUA CONTA'!$B$7,"",'SUA CONTA'!$B$12-C145)</f>
        <v/>
      </c>
      <c r="E145" s="22">
        <f>IF($A145&gt;'SUA CONTA'!$B$7,"",'SUA CONTA'!$B$12)</f>
        <v/>
      </c>
      <c r="F145" s="22">
        <f>IF($A145&gt;'SUA CONTA'!$B$7,"",B145-D145)</f>
        <v/>
      </c>
      <c r="G145" s="23">
        <f>IF(OR($A145&gt;'SUA CONTA'!$B$7,E145=0),"",C145/E145)</f>
        <v/>
      </c>
      <c r="H145" s="22">
        <f>IF($A145&gt;'SUA CONTA'!$B$7,"",H144+'SUA CONTA'!$B$12/(1+'SUA CONTA'!$B$11)^('SUA CONTA'!$B$7-$A145+1))</f>
        <v/>
      </c>
    </row>
    <row r="146">
      <c r="A146" s="21">
        <f>A145+1</f>
        <v/>
      </c>
      <c r="B146" s="22">
        <f>IF($A146&gt;'SUA CONTA'!$B$7,"",F145)</f>
        <v/>
      </c>
      <c r="C146" s="22">
        <f>IF($A146&gt;'SUA CONTA'!$B$7,"",B146*'SUA CONTA'!$B$11)</f>
        <v/>
      </c>
      <c r="D146" s="22">
        <f>IF($A146&gt;'SUA CONTA'!$B$7,"",'SUA CONTA'!$B$12-C146)</f>
        <v/>
      </c>
      <c r="E146" s="22">
        <f>IF($A146&gt;'SUA CONTA'!$B$7,"",'SUA CONTA'!$B$12)</f>
        <v/>
      </c>
      <c r="F146" s="22">
        <f>IF($A146&gt;'SUA CONTA'!$B$7,"",B146-D146)</f>
        <v/>
      </c>
      <c r="G146" s="23">
        <f>IF(OR($A146&gt;'SUA CONTA'!$B$7,E146=0),"",C146/E146)</f>
        <v/>
      </c>
      <c r="H146" s="22">
        <f>IF($A146&gt;'SUA CONTA'!$B$7,"",H145+'SUA CONTA'!$B$12/(1+'SUA CONTA'!$B$11)^('SUA CONTA'!$B$7-$A146+1))</f>
        <v/>
      </c>
    </row>
    <row r="147">
      <c r="A147" s="18">
        <f>A146+1</f>
        <v/>
      </c>
      <c r="B147" s="19">
        <f>IF($A147&gt;'SUA CONTA'!$B$7,"",F146)</f>
        <v/>
      </c>
      <c r="C147" s="19">
        <f>IF($A147&gt;'SUA CONTA'!$B$7,"",B147*'SUA CONTA'!$B$11)</f>
        <v/>
      </c>
      <c r="D147" s="19">
        <f>IF($A147&gt;'SUA CONTA'!$B$7,"",'SUA CONTA'!$B$12-C147)</f>
        <v/>
      </c>
      <c r="E147" s="19">
        <f>IF($A147&gt;'SUA CONTA'!$B$7,"",'SUA CONTA'!$B$12)</f>
        <v/>
      </c>
      <c r="F147" s="19">
        <f>IF($A147&gt;'SUA CONTA'!$B$7,"",B147-D147)</f>
        <v/>
      </c>
      <c r="G147" s="20">
        <f>IF(OR($A147&gt;'SUA CONTA'!$B$7,E147=0),"",C147/E147)</f>
        <v/>
      </c>
      <c r="H147" s="19">
        <f>IF($A147&gt;'SUA CONTA'!$B$7,"",H146+'SUA CONTA'!$B$12/(1+'SUA CONTA'!$B$11)^('SUA CONTA'!$B$7-$A147+1))</f>
        <v/>
      </c>
    </row>
    <row r="148">
      <c r="A148" s="21">
        <f>A147+1</f>
        <v/>
      </c>
      <c r="B148" s="22">
        <f>IF($A148&gt;'SUA CONTA'!$B$7,"",F147)</f>
        <v/>
      </c>
      <c r="C148" s="22">
        <f>IF($A148&gt;'SUA CONTA'!$B$7,"",B148*'SUA CONTA'!$B$11)</f>
        <v/>
      </c>
      <c r="D148" s="22">
        <f>IF($A148&gt;'SUA CONTA'!$B$7,"",'SUA CONTA'!$B$12-C148)</f>
        <v/>
      </c>
      <c r="E148" s="22">
        <f>IF($A148&gt;'SUA CONTA'!$B$7,"",'SUA CONTA'!$B$12)</f>
        <v/>
      </c>
      <c r="F148" s="22">
        <f>IF($A148&gt;'SUA CONTA'!$B$7,"",B148-D148)</f>
        <v/>
      </c>
      <c r="G148" s="23">
        <f>IF(OR($A148&gt;'SUA CONTA'!$B$7,E148=0),"",C148/E148)</f>
        <v/>
      </c>
      <c r="H148" s="22">
        <f>IF($A148&gt;'SUA CONTA'!$B$7,"",H147+'SUA CONTA'!$B$12/(1+'SUA CONTA'!$B$11)^('SUA CONTA'!$B$7-$A148+1))</f>
        <v/>
      </c>
    </row>
    <row r="149">
      <c r="A149" s="21">
        <f>A148+1</f>
        <v/>
      </c>
      <c r="B149" s="22">
        <f>IF($A149&gt;'SUA CONTA'!$B$7,"",F148)</f>
        <v/>
      </c>
      <c r="C149" s="22">
        <f>IF($A149&gt;'SUA CONTA'!$B$7,"",B149*'SUA CONTA'!$B$11)</f>
        <v/>
      </c>
      <c r="D149" s="22">
        <f>IF($A149&gt;'SUA CONTA'!$B$7,"",'SUA CONTA'!$B$12-C149)</f>
        <v/>
      </c>
      <c r="E149" s="22">
        <f>IF($A149&gt;'SUA CONTA'!$B$7,"",'SUA CONTA'!$B$12)</f>
        <v/>
      </c>
      <c r="F149" s="22">
        <f>IF($A149&gt;'SUA CONTA'!$B$7,"",B149-D149)</f>
        <v/>
      </c>
      <c r="G149" s="23">
        <f>IF(OR($A149&gt;'SUA CONTA'!$B$7,E149=0),"",C149/E149)</f>
        <v/>
      </c>
      <c r="H149" s="22">
        <f>IF($A149&gt;'SUA CONTA'!$B$7,"",H148+'SUA CONTA'!$B$12/(1+'SUA CONTA'!$B$11)^('SUA CONTA'!$B$7-$A149+1))</f>
        <v/>
      </c>
    </row>
    <row r="150">
      <c r="A150" s="21">
        <f>A149+1</f>
        <v/>
      </c>
      <c r="B150" s="22">
        <f>IF($A150&gt;'SUA CONTA'!$B$7,"",F149)</f>
        <v/>
      </c>
      <c r="C150" s="22">
        <f>IF($A150&gt;'SUA CONTA'!$B$7,"",B150*'SUA CONTA'!$B$11)</f>
        <v/>
      </c>
      <c r="D150" s="22">
        <f>IF($A150&gt;'SUA CONTA'!$B$7,"",'SUA CONTA'!$B$12-C150)</f>
        <v/>
      </c>
      <c r="E150" s="22">
        <f>IF($A150&gt;'SUA CONTA'!$B$7,"",'SUA CONTA'!$B$12)</f>
        <v/>
      </c>
      <c r="F150" s="22">
        <f>IF($A150&gt;'SUA CONTA'!$B$7,"",B150-D150)</f>
        <v/>
      </c>
      <c r="G150" s="23">
        <f>IF(OR($A150&gt;'SUA CONTA'!$B$7,E150=0),"",C150/E150)</f>
        <v/>
      </c>
      <c r="H150" s="22">
        <f>IF($A150&gt;'SUA CONTA'!$B$7,"",H149+'SUA CONTA'!$B$12/(1+'SUA CONTA'!$B$11)^('SUA CONTA'!$B$7-$A150+1))</f>
        <v/>
      </c>
    </row>
    <row r="151">
      <c r="A151" s="21">
        <f>A150+1</f>
        <v/>
      </c>
      <c r="B151" s="22">
        <f>IF($A151&gt;'SUA CONTA'!$B$7,"",F150)</f>
        <v/>
      </c>
      <c r="C151" s="22">
        <f>IF($A151&gt;'SUA CONTA'!$B$7,"",B151*'SUA CONTA'!$B$11)</f>
        <v/>
      </c>
      <c r="D151" s="22">
        <f>IF($A151&gt;'SUA CONTA'!$B$7,"",'SUA CONTA'!$B$12-C151)</f>
        <v/>
      </c>
      <c r="E151" s="22">
        <f>IF($A151&gt;'SUA CONTA'!$B$7,"",'SUA CONTA'!$B$12)</f>
        <v/>
      </c>
      <c r="F151" s="22">
        <f>IF($A151&gt;'SUA CONTA'!$B$7,"",B151-D151)</f>
        <v/>
      </c>
      <c r="G151" s="23">
        <f>IF(OR($A151&gt;'SUA CONTA'!$B$7,E151=0),"",C151/E151)</f>
        <v/>
      </c>
      <c r="H151" s="22">
        <f>IF($A151&gt;'SUA CONTA'!$B$7,"",H150+'SUA CONTA'!$B$12/(1+'SUA CONTA'!$B$11)^('SUA CONTA'!$B$7-$A151+1))</f>
        <v/>
      </c>
    </row>
    <row r="152">
      <c r="A152" s="21">
        <f>A151+1</f>
        <v/>
      </c>
      <c r="B152" s="22">
        <f>IF($A152&gt;'SUA CONTA'!$B$7,"",F151)</f>
        <v/>
      </c>
      <c r="C152" s="22">
        <f>IF($A152&gt;'SUA CONTA'!$B$7,"",B152*'SUA CONTA'!$B$11)</f>
        <v/>
      </c>
      <c r="D152" s="22">
        <f>IF($A152&gt;'SUA CONTA'!$B$7,"",'SUA CONTA'!$B$12-C152)</f>
        <v/>
      </c>
      <c r="E152" s="22">
        <f>IF($A152&gt;'SUA CONTA'!$B$7,"",'SUA CONTA'!$B$12)</f>
        <v/>
      </c>
      <c r="F152" s="22">
        <f>IF($A152&gt;'SUA CONTA'!$B$7,"",B152-D152)</f>
        <v/>
      </c>
      <c r="G152" s="23">
        <f>IF(OR($A152&gt;'SUA CONTA'!$B$7,E152=0),"",C152/E152)</f>
        <v/>
      </c>
      <c r="H152" s="22">
        <f>IF($A152&gt;'SUA CONTA'!$B$7,"",H151+'SUA CONTA'!$B$12/(1+'SUA CONTA'!$B$11)^('SUA CONTA'!$B$7-$A152+1))</f>
        <v/>
      </c>
    </row>
    <row r="153">
      <c r="A153" s="21">
        <f>A152+1</f>
        <v/>
      </c>
      <c r="B153" s="22">
        <f>IF($A153&gt;'SUA CONTA'!$B$7,"",F152)</f>
        <v/>
      </c>
      <c r="C153" s="22">
        <f>IF($A153&gt;'SUA CONTA'!$B$7,"",B153*'SUA CONTA'!$B$11)</f>
        <v/>
      </c>
      <c r="D153" s="22">
        <f>IF($A153&gt;'SUA CONTA'!$B$7,"",'SUA CONTA'!$B$12-C153)</f>
        <v/>
      </c>
      <c r="E153" s="22">
        <f>IF($A153&gt;'SUA CONTA'!$B$7,"",'SUA CONTA'!$B$12)</f>
        <v/>
      </c>
      <c r="F153" s="22">
        <f>IF($A153&gt;'SUA CONTA'!$B$7,"",B153-D153)</f>
        <v/>
      </c>
      <c r="G153" s="23">
        <f>IF(OR($A153&gt;'SUA CONTA'!$B$7,E153=0),"",C153/E153)</f>
        <v/>
      </c>
      <c r="H153" s="22">
        <f>IF($A153&gt;'SUA CONTA'!$B$7,"",H152+'SUA CONTA'!$B$12/(1+'SUA CONTA'!$B$11)^('SUA CONTA'!$B$7-$A153+1))</f>
        <v/>
      </c>
    </row>
    <row r="154">
      <c r="A154" s="21">
        <f>A153+1</f>
        <v/>
      </c>
      <c r="B154" s="22">
        <f>IF($A154&gt;'SUA CONTA'!$B$7,"",F153)</f>
        <v/>
      </c>
      <c r="C154" s="22">
        <f>IF($A154&gt;'SUA CONTA'!$B$7,"",B154*'SUA CONTA'!$B$11)</f>
        <v/>
      </c>
      <c r="D154" s="22">
        <f>IF($A154&gt;'SUA CONTA'!$B$7,"",'SUA CONTA'!$B$12-C154)</f>
        <v/>
      </c>
      <c r="E154" s="22">
        <f>IF($A154&gt;'SUA CONTA'!$B$7,"",'SUA CONTA'!$B$12)</f>
        <v/>
      </c>
      <c r="F154" s="22">
        <f>IF($A154&gt;'SUA CONTA'!$B$7,"",B154-D154)</f>
        <v/>
      </c>
      <c r="G154" s="23">
        <f>IF(OR($A154&gt;'SUA CONTA'!$B$7,E154=0),"",C154/E154)</f>
        <v/>
      </c>
      <c r="H154" s="22">
        <f>IF($A154&gt;'SUA CONTA'!$B$7,"",H153+'SUA CONTA'!$B$12/(1+'SUA CONTA'!$B$11)^('SUA CONTA'!$B$7-$A154+1))</f>
        <v/>
      </c>
    </row>
    <row r="155">
      <c r="A155" s="21">
        <f>A154+1</f>
        <v/>
      </c>
      <c r="B155" s="22">
        <f>IF($A155&gt;'SUA CONTA'!$B$7,"",F154)</f>
        <v/>
      </c>
      <c r="C155" s="22">
        <f>IF($A155&gt;'SUA CONTA'!$B$7,"",B155*'SUA CONTA'!$B$11)</f>
        <v/>
      </c>
      <c r="D155" s="22">
        <f>IF($A155&gt;'SUA CONTA'!$B$7,"",'SUA CONTA'!$B$12-C155)</f>
        <v/>
      </c>
      <c r="E155" s="22">
        <f>IF($A155&gt;'SUA CONTA'!$B$7,"",'SUA CONTA'!$B$12)</f>
        <v/>
      </c>
      <c r="F155" s="22">
        <f>IF($A155&gt;'SUA CONTA'!$B$7,"",B155-D155)</f>
        <v/>
      </c>
      <c r="G155" s="23">
        <f>IF(OR($A155&gt;'SUA CONTA'!$B$7,E155=0),"",C155/E155)</f>
        <v/>
      </c>
      <c r="H155" s="22">
        <f>IF($A155&gt;'SUA CONTA'!$B$7,"",H154+'SUA CONTA'!$B$12/(1+'SUA CONTA'!$B$11)^('SUA CONTA'!$B$7-$A155+1))</f>
        <v/>
      </c>
    </row>
    <row r="156">
      <c r="A156" s="21">
        <f>A155+1</f>
        <v/>
      </c>
      <c r="B156" s="22">
        <f>IF($A156&gt;'SUA CONTA'!$B$7,"",F155)</f>
        <v/>
      </c>
      <c r="C156" s="22">
        <f>IF($A156&gt;'SUA CONTA'!$B$7,"",B156*'SUA CONTA'!$B$11)</f>
        <v/>
      </c>
      <c r="D156" s="22">
        <f>IF($A156&gt;'SUA CONTA'!$B$7,"",'SUA CONTA'!$B$12-C156)</f>
        <v/>
      </c>
      <c r="E156" s="22">
        <f>IF($A156&gt;'SUA CONTA'!$B$7,"",'SUA CONTA'!$B$12)</f>
        <v/>
      </c>
      <c r="F156" s="22">
        <f>IF($A156&gt;'SUA CONTA'!$B$7,"",B156-D156)</f>
        <v/>
      </c>
      <c r="G156" s="23">
        <f>IF(OR($A156&gt;'SUA CONTA'!$B$7,E156=0),"",C156/E156)</f>
        <v/>
      </c>
      <c r="H156" s="22">
        <f>IF($A156&gt;'SUA CONTA'!$B$7,"",H155+'SUA CONTA'!$B$12/(1+'SUA CONTA'!$B$11)^('SUA CONTA'!$B$7-$A156+1))</f>
        <v/>
      </c>
    </row>
    <row r="157">
      <c r="A157" s="21">
        <f>A156+1</f>
        <v/>
      </c>
      <c r="B157" s="22">
        <f>IF($A157&gt;'SUA CONTA'!$B$7,"",F156)</f>
        <v/>
      </c>
      <c r="C157" s="22">
        <f>IF($A157&gt;'SUA CONTA'!$B$7,"",B157*'SUA CONTA'!$B$11)</f>
        <v/>
      </c>
      <c r="D157" s="22">
        <f>IF($A157&gt;'SUA CONTA'!$B$7,"",'SUA CONTA'!$B$12-C157)</f>
        <v/>
      </c>
      <c r="E157" s="22">
        <f>IF($A157&gt;'SUA CONTA'!$B$7,"",'SUA CONTA'!$B$12)</f>
        <v/>
      </c>
      <c r="F157" s="22">
        <f>IF($A157&gt;'SUA CONTA'!$B$7,"",B157-D157)</f>
        <v/>
      </c>
      <c r="G157" s="23">
        <f>IF(OR($A157&gt;'SUA CONTA'!$B$7,E157=0),"",C157/E157)</f>
        <v/>
      </c>
      <c r="H157" s="22">
        <f>IF($A157&gt;'SUA CONTA'!$B$7,"",H156+'SUA CONTA'!$B$12/(1+'SUA CONTA'!$B$11)^('SUA CONTA'!$B$7-$A157+1))</f>
        <v/>
      </c>
    </row>
    <row r="158">
      <c r="A158" s="21">
        <f>A157+1</f>
        <v/>
      </c>
      <c r="B158" s="22">
        <f>IF($A158&gt;'SUA CONTA'!$B$7,"",F157)</f>
        <v/>
      </c>
      <c r="C158" s="22">
        <f>IF($A158&gt;'SUA CONTA'!$B$7,"",B158*'SUA CONTA'!$B$11)</f>
        <v/>
      </c>
      <c r="D158" s="22">
        <f>IF($A158&gt;'SUA CONTA'!$B$7,"",'SUA CONTA'!$B$12-C158)</f>
        <v/>
      </c>
      <c r="E158" s="22">
        <f>IF($A158&gt;'SUA CONTA'!$B$7,"",'SUA CONTA'!$B$12)</f>
        <v/>
      </c>
      <c r="F158" s="22">
        <f>IF($A158&gt;'SUA CONTA'!$B$7,"",B158-D158)</f>
        <v/>
      </c>
      <c r="G158" s="23">
        <f>IF(OR($A158&gt;'SUA CONTA'!$B$7,E158=0),"",C158/E158)</f>
        <v/>
      </c>
      <c r="H158" s="22">
        <f>IF($A158&gt;'SUA CONTA'!$B$7,"",H157+'SUA CONTA'!$B$12/(1+'SUA CONTA'!$B$11)^('SUA CONTA'!$B$7-$A158+1))</f>
        <v/>
      </c>
    </row>
    <row r="159">
      <c r="A159" s="18">
        <f>A158+1</f>
        <v/>
      </c>
      <c r="B159" s="19">
        <f>IF($A159&gt;'SUA CONTA'!$B$7,"",F158)</f>
        <v/>
      </c>
      <c r="C159" s="19">
        <f>IF($A159&gt;'SUA CONTA'!$B$7,"",B159*'SUA CONTA'!$B$11)</f>
        <v/>
      </c>
      <c r="D159" s="19">
        <f>IF($A159&gt;'SUA CONTA'!$B$7,"",'SUA CONTA'!$B$12-C159)</f>
        <v/>
      </c>
      <c r="E159" s="19">
        <f>IF($A159&gt;'SUA CONTA'!$B$7,"",'SUA CONTA'!$B$12)</f>
        <v/>
      </c>
      <c r="F159" s="19">
        <f>IF($A159&gt;'SUA CONTA'!$B$7,"",B159-D159)</f>
        <v/>
      </c>
      <c r="G159" s="20">
        <f>IF(OR($A159&gt;'SUA CONTA'!$B$7,E159=0),"",C159/E159)</f>
        <v/>
      </c>
      <c r="H159" s="19">
        <f>IF($A159&gt;'SUA CONTA'!$B$7,"",H158+'SUA CONTA'!$B$12/(1+'SUA CONTA'!$B$11)^('SUA CONTA'!$B$7-$A159+1))</f>
        <v/>
      </c>
    </row>
    <row r="160">
      <c r="A160" s="21">
        <f>A159+1</f>
        <v/>
      </c>
      <c r="B160" s="22">
        <f>IF($A160&gt;'SUA CONTA'!$B$7,"",F159)</f>
        <v/>
      </c>
      <c r="C160" s="22">
        <f>IF($A160&gt;'SUA CONTA'!$B$7,"",B160*'SUA CONTA'!$B$11)</f>
        <v/>
      </c>
      <c r="D160" s="22">
        <f>IF($A160&gt;'SUA CONTA'!$B$7,"",'SUA CONTA'!$B$12-C160)</f>
        <v/>
      </c>
      <c r="E160" s="22">
        <f>IF($A160&gt;'SUA CONTA'!$B$7,"",'SUA CONTA'!$B$12)</f>
        <v/>
      </c>
      <c r="F160" s="22">
        <f>IF($A160&gt;'SUA CONTA'!$B$7,"",B160-D160)</f>
        <v/>
      </c>
      <c r="G160" s="23">
        <f>IF(OR($A160&gt;'SUA CONTA'!$B$7,E160=0),"",C160/E160)</f>
        <v/>
      </c>
      <c r="H160" s="22">
        <f>IF($A160&gt;'SUA CONTA'!$B$7,"",H159+'SUA CONTA'!$B$12/(1+'SUA CONTA'!$B$11)^('SUA CONTA'!$B$7-$A160+1))</f>
        <v/>
      </c>
    </row>
    <row r="161">
      <c r="A161" s="21">
        <f>A160+1</f>
        <v/>
      </c>
      <c r="B161" s="22">
        <f>IF($A161&gt;'SUA CONTA'!$B$7,"",F160)</f>
        <v/>
      </c>
      <c r="C161" s="22">
        <f>IF($A161&gt;'SUA CONTA'!$B$7,"",B161*'SUA CONTA'!$B$11)</f>
        <v/>
      </c>
      <c r="D161" s="22">
        <f>IF($A161&gt;'SUA CONTA'!$B$7,"",'SUA CONTA'!$B$12-C161)</f>
        <v/>
      </c>
      <c r="E161" s="22">
        <f>IF($A161&gt;'SUA CONTA'!$B$7,"",'SUA CONTA'!$B$12)</f>
        <v/>
      </c>
      <c r="F161" s="22">
        <f>IF($A161&gt;'SUA CONTA'!$B$7,"",B161-D161)</f>
        <v/>
      </c>
      <c r="G161" s="23">
        <f>IF(OR($A161&gt;'SUA CONTA'!$B$7,E161=0),"",C161/E161)</f>
        <v/>
      </c>
      <c r="H161" s="22">
        <f>IF($A161&gt;'SUA CONTA'!$B$7,"",H160+'SUA CONTA'!$B$12/(1+'SUA CONTA'!$B$11)^('SUA CONTA'!$B$7-$A161+1))</f>
        <v/>
      </c>
    </row>
    <row r="162">
      <c r="A162" s="21">
        <f>A161+1</f>
        <v/>
      </c>
      <c r="B162" s="22">
        <f>IF($A162&gt;'SUA CONTA'!$B$7,"",F161)</f>
        <v/>
      </c>
      <c r="C162" s="22">
        <f>IF($A162&gt;'SUA CONTA'!$B$7,"",B162*'SUA CONTA'!$B$11)</f>
        <v/>
      </c>
      <c r="D162" s="22">
        <f>IF($A162&gt;'SUA CONTA'!$B$7,"",'SUA CONTA'!$B$12-C162)</f>
        <v/>
      </c>
      <c r="E162" s="22">
        <f>IF($A162&gt;'SUA CONTA'!$B$7,"",'SUA CONTA'!$B$12)</f>
        <v/>
      </c>
      <c r="F162" s="22">
        <f>IF($A162&gt;'SUA CONTA'!$B$7,"",B162-D162)</f>
        <v/>
      </c>
      <c r="G162" s="23">
        <f>IF(OR($A162&gt;'SUA CONTA'!$B$7,E162=0),"",C162/E162)</f>
        <v/>
      </c>
      <c r="H162" s="22">
        <f>IF($A162&gt;'SUA CONTA'!$B$7,"",H161+'SUA CONTA'!$B$12/(1+'SUA CONTA'!$B$11)^('SUA CONTA'!$B$7-$A162+1))</f>
        <v/>
      </c>
    </row>
    <row r="163">
      <c r="A163" s="21">
        <f>A162+1</f>
        <v/>
      </c>
      <c r="B163" s="22">
        <f>IF($A163&gt;'SUA CONTA'!$B$7,"",F162)</f>
        <v/>
      </c>
      <c r="C163" s="22">
        <f>IF($A163&gt;'SUA CONTA'!$B$7,"",B163*'SUA CONTA'!$B$11)</f>
        <v/>
      </c>
      <c r="D163" s="22">
        <f>IF($A163&gt;'SUA CONTA'!$B$7,"",'SUA CONTA'!$B$12-C163)</f>
        <v/>
      </c>
      <c r="E163" s="22">
        <f>IF($A163&gt;'SUA CONTA'!$B$7,"",'SUA CONTA'!$B$12)</f>
        <v/>
      </c>
      <c r="F163" s="22">
        <f>IF($A163&gt;'SUA CONTA'!$B$7,"",B163-D163)</f>
        <v/>
      </c>
      <c r="G163" s="23">
        <f>IF(OR($A163&gt;'SUA CONTA'!$B$7,E163=0),"",C163/E163)</f>
        <v/>
      </c>
      <c r="H163" s="22">
        <f>IF($A163&gt;'SUA CONTA'!$B$7,"",H162+'SUA CONTA'!$B$12/(1+'SUA CONTA'!$B$11)^('SUA CONTA'!$B$7-$A163+1))</f>
        <v/>
      </c>
    </row>
    <row r="164">
      <c r="A164" s="21">
        <f>A163+1</f>
        <v/>
      </c>
      <c r="B164" s="22">
        <f>IF($A164&gt;'SUA CONTA'!$B$7,"",F163)</f>
        <v/>
      </c>
      <c r="C164" s="22">
        <f>IF($A164&gt;'SUA CONTA'!$B$7,"",B164*'SUA CONTA'!$B$11)</f>
        <v/>
      </c>
      <c r="D164" s="22">
        <f>IF($A164&gt;'SUA CONTA'!$B$7,"",'SUA CONTA'!$B$12-C164)</f>
        <v/>
      </c>
      <c r="E164" s="22">
        <f>IF($A164&gt;'SUA CONTA'!$B$7,"",'SUA CONTA'!$B$12)</f>
        <v/>
      </c>
      <c r="F164" s="22">
        <f>IF($A164&gt;'SUA CONTA'!$B$7,"",B164-D164)</f>
        <v/>
      </c>
      <c r="G164" s="23">
        <f>IF(OR($A164&gt;'SUA CONTA'!$B$7,E164=0),"",C164/E164)</f>
        <v/>
      </c>
      <c r="H164" s="22">
        <f>IF($A164&gt;'SUA CONTA'!$B$7,"",H163+'SUA CONTA'!$B$12/(1+'SUA CONTA'!$B$11)^('SUA CONTA'!$B$7-$A164+1))</f>
        <v/>
      </c>
    </row>
    <row r="165">
      <c r="A165" s="21">
        <f>A164+1</f>
        <v/>
      </c>
      <c r="B165" s="22">
        <f>IF($A165&gt;'SUA CONTA'!$B$7,"",F164)</f>
        <v/>
      </c>
      <c r="C165" s="22">
        <f>IF($A165&gt;'SUA CONTA'!$B$7,"",B165*'SUA CONTA'!$B$11)</f>
        <v/>
      </c>
      <c r="D165" s="22">
        <f>IF($A165&gt;'SUA CONTA'!$B$7,"",'SUA CONTA'!$B$12-C165)</f>
        <v/>
      </c>
      <c r="E165" s="22">
        <f>IF($A165&gt;'SUA CONTA'!$B$7,"",'SUA CONTA'!$B$12)</f>
        <v/>
      </c>
      <c r="F165" s="22">
        <f>IF($A165&gt;'SUA CONTA'!$B$7,"",B165-D165)</f>
        <v/>
      </c>
      <c r="G165" s="23">
        <f>IF(OR($A165&gt;'SUA CONTA'!$B$7,E165=0),"",C165/E165)</f>
        <v/>
      </c>
      <c r="H165" s="22">
        <f>IF($A165&gt;'SUA CONTA'!$B$7,"",H164+'SUA CONTA'!$B$12/(1+'SUA CONTA'!$B$11)^('SUA CONTA'!$B$7-$A165+1))</f>
        <v/>
      </c>
    </row>
    <row r="166">
      <c r="A166" s="21">
        <f>A165+1</f>
        <v/>
      </c>
      <c r="B166" s="22">
        <f>IF($A166&gt;'SUA CONTA'!$B$7,"",F165)</f>
        <v/>
      </c>
      <c r="C166" s="22">
        <f>IF($A166&gt;'SUA CONTA'!$B$7,"",B166*'SUA CONTA'!$B$11)</f>
        <v/>
      </c>
      <c r="D166" s="22">
        <f>IF($A166&gt;'SUA CONTA'!$B$7,"",'SUA CONTA'!$B$12-C166)</f>
        <v/>
      </c>
      <c r="E166" s="22">
        <f>IF($A166&gt;'SUA CONTA'!$B$7,"",'SUA CONTA'!$B$12)</f>
        <v/>
      </c>
      <c r="F166" s="22">
        <f>IF($A166&gt;'SUA CONTA'!$B$7,"",B166-D166)</f>
        <v/>
      </c>
      <c r="G166" s="23">
        <f>IF(OR($A166&gt;'SUA CONTA'!$B$7,E166=0),"",C166/E166)</f>
        <v/>
      </c>
      <c r="H166" s="22">
        <f>IF($A166&gt;'SUA CONTA'!$B$7,"",H165+'SUA CONTA'!$B$12/(1+'SUA CONTA'!$B$11)^('SUA CONTA'!$B$7-$A166+1))</f>
        <v/>
      </c>
    </row>
    <row r="167">
      <c r="A167" s="21">
        <f>A166+1</f>
        <v/>
      </c>
      <c r="B167" s="22">
        <f>IF($A167&gt;'SUA CONTA'!$B$7,"",F166)</f>
        <v/>
      </c>
      <c r="C167" s="22">
        <f>IF($A167&gt;'SUA CONTA'!$B$7,"",B167*'SUA CONTA'!$B$11)</f>
        <v/>
      </c>
      <c r="D167" s="22">
        <f>IF($A167&gt;'SUA CONTA'!$B$7,"",'SUA CONTA'!$B$12-C167)</f>
        <v/>
      </c>
      <c r="E167" s="22">
        <f>IF($A167&gt;'SUA CONTA'!$B$7,"",'SUA CONTA'!$B$12)</f>
        <v/>
      </c>
      <c r="F167" s="22">
        <f>IF($A167&gt;'SUA CONTA'!$B$7,"",B167-D167)</f>
        <v/>
      </c>
      <c r="G167" s="23">
        <f>IF(OR($A167&gt;'SUA CONTA'!$B$7,E167=0),"",C167/E167)</f>
        <v/>
      </c>
      <c r="H167" s="22">
        <f>IF($A167&gt;'SUA CONTA'!$B$7,"",H166+'SUA CONTA'!$B$12/(1+'SUA CONTA'!$B$11)^('SUA CONTA'!$B$7-$A167+1))</f>
        <v/>
      </c>
    </row>
    <row r="168">
      <c r="A168" s="21">
        <f>A167+1</f>
        <v/>
      </c>
      <c r="B168" s="22">
        <f>IF($A168&gt;'SUA CONTA'!$B$7,"",F167)</f>
        <v/>
      </c>
      <c r="C168" s="22">
        <f>IF($A168&gt;'SUA CONTA'!$B$7,"",B168*'SUA CONTA'!$B$11)</f>
        <v/>
      </c>
      <c r="D168" s="22">
        <f>IF($A168&gt;'SUA CONTA'!$B$7,"",'SUA CONTA'!$B$12-C168)</f>
        <v/>
      </c>
      <c r="E168" s="22">
        <f>IF($A168&gt;'SUA CONTA'!$B$7,"",'SUA CONTA'!$B$12)</f>
        <v/>
      </c>
      <c r="F168" s="22">
        <f>IF($A168&gt;'SUA CONTA'!$B$7,"",B168-D168)</f>
        <v/>
      </c>
      <c r="G168" s="23">
        <f>IF(OR($A168&gt;'SUA CONTA'!$B$7,E168=0),"",C168/E168)</f>
        <v/>
      </c>
      <c r="H168" s="22">
        <f>IF($A168&gt;'SUA CONTA'!$B$7,"",H167+'SUA CONTA'!$B$12/(1+'SUA CONTA'!$B$11)^('SUA CONTA'!$B$7-$A168+1))</f>
        <v/>
      </c>
    </row>
    <row r="169">
      <c r="A169" s="21">
        <f>A168+1</f>
        <v/>
      </c>
      <c r="B169" s="22">
        <f>IF($A169&gt;'SUA CONTA'!$B$7,"",F168)</f>
        <v/>
      </c>
      <c r="C169" s="22">
        <f>IF($A169&gt;'SUA CONTA'!$B$7,"",B169*'SUA CONTA'!$B$11)</f>
        <v/>
      </c>
      <c r="D169" s="22">
        <f>IF($A169&gt;'SUA CONTA'!$B$7,"",'SUA CONTA'!$B$12-C169)</f>
        <v/>
      </c>
      <c r="E169" s="22">
        <f>IF($A169&gt;'SUA CONTA'!$B$7,"",'SUA CONTA'!$B$12)</f>
        <v/>
      </c>
      <c r="F169" s="22">
        <f>IF($A169&gt;'SUA CONTA'!$B$7,"",B169-D169)</f>
        <v/>
      </c>
      <c r="G169" s="23">
        <f>IF(OR($A169&gt;'SUA CONTA'!$B$7,E169=0),"",C169/E169)</f>
        <v/>
      </c>
      <c r="H169" s="22">
        <f>IF($A169&gt;'SUA CONTA'!$B$7,"",H168+'SUA CONTA'!$B$12/(1+'SUA CONTA'!$B$11)^('SUA CONTA'!$B$7-$A169+1))</f>
        <v/>
      </c>
    </row>
    <row r="170">
      <c r="A170" s="21">
        <f>A169+1</f>
        <v/>
      </c>
      <c r="B170" s="22">
        <f>IF($A170&gt;'SUA CONTA'!$B$7,"",F169)</f>
        <v/>
      </c>
      <c r="C170" s="22">
        <f>IF($A170&gt;'SUA CONTA'!$B$7,"",B170*'SUA CONTA'!$B$11)</f>
        <v/>
      </c>
      <c r="D170" s="22">
        <f>IF($A170&gt;'SUA CONTA'!$B$7,"",'SUA CONTA'!$B$12-C170)</f>
        <v/>
      </c>
      <c r="E170" s="22">
        <f>IF($A170&gt;'SUA CONTA'!$B$7,"",'SUA CONTA'!$B$12)</f>
        <v/>
      </c>
      <c r="F170" s="22">
        <f>IF($A170&gt;'SUA CONTA'!$B$7,"",B170-D170)</f>
        <v/>
      </c>
      <c r="G170" s="23">
        <f>IF(OR($A170&gt;'SUA CONTA'!$B$7,E170=0),"",C170/E170)</f>
        <v/>
      </c>
      <c r="H170" s="22">
        <f>IF($A170&gt;'SUA CONTA'!$B$7,"",H169+'SUA CONTA'!$B$12/(1+'SUA CONTA'!$B$11)^('SUA CONTA'!$B$7-$A170+1))</f>
        <v/>
      </c>
    </row>
    <row r="171">
      <c r="A171" s="18">
        <f>A170+1</f>
        <v/>
      </c>
      <c r="B171" s="19">
        <f>IF($A171&gt;'SUA CONTA'!$B$7,"",F170)</f>
        <v/>
      </c>
      <c r="C171" s="19">
        <f>IF($A171&gt;'SUA CONTA'!$B$7,"",B171*'SUA CONTA'!$B$11)</f>
        <v/>
      </c>
      <c r="D171" s="19">
        <f>IF($A171&gt;'SUA CONTA'!$B$7,"",'SUA CONTA'!$B$12-C171)</f>
        <v/>
      </c>
      <c r="E171" s="19">
        <f>IF($A171&gt;'SUA CONTA'!$B$7,"",'SUA CONTA'!$B$12)</f>
        <v/>
      </c>
      <c r="F171" s="19">
        <f>IF($A171&gt;'SUA CONTA'!$B$7,"",B171-D171)</f>
        <v/>
      </c>
      <c r="G171" s="20">
        <f>IF(OR($A171&gt;'SUA CONTA'!$B$7,E171=0),"",C171/E171)</f>
        <v/>
      </c>
      <c r="H171" s="19">
        <f>IF($A171&gt;'SUA CONTA'!$B$7,"",H170+'SUA CONTA'!$B$12/(1+'SUA CONTA'!$B$11)^('SUA CONTA'!$B$7-$A171+1))</f>
        <v/>
      </c>
    </row>
    <row r="172">
      <c r="A172" s="21">
        <f>A171+1</f>
        <v/>
      </c>
      <c r="B172" s="22">
        <f>IF($A172&gt;'SUA CONTA'!$B$7,"",F171)</f>
        <v/>
      </c>
      <c r="C172" s="22">
        <f>IF($A172&gt;'SUA CONTA'!$B$7,"",B172*'SUA CONTA'!$B$11)</f>
        <v/>
      </c>
      <c r="D172" s="22">
        <f>IF($A172&gt;'SUA CONTA'!$B$7,"",'SUA CONTA'!$B$12-C172)</f>
        <v/>
      </c>
      <c r="E172" s="22">
        <f>IF($A172&gt;'SUA CONTA'!$B$7,"",'SUA CONTA'!$B$12)</f>
        <v/>
      </c>
      <c r="F172" s="22">
        <f>IF($A172&gt;'SUA CONTA'!$B$7,"",B172-D172)</f>
        <v/>
      </c>
      <c r="G172" s="23">
        <f>IF(OR($A172&gt;'SUA CONTA'!$B$7,E172=0),"",C172/E172)</f>
        <v/>
      </c>
      <c r="H172" s="22">
        <f>IF($A172&gt;'SUA CONTA'!$B$7,"",H171+'SUA CONTA'!$B$12/(1+'SUA CONTA'!$B$11)^('SUA CONTA'!$B$7-$A172+1))</f>
        <v/>
      </c>
    </row>
    <row r="173">
      <c r="A173" s="21">
        <f>A172+1</f>
        <v/>
      </c>
      <c r="B173" s="22">
        <f>IF($A173&gt;'SUA CONTA'!$B$7,"",F172)</f>
        <v/>
      </c>
      <c r="C173" s="22">
        <f>IF($A173&gt;'SUA CONTA'!$B$7,"",B173*'SUA CONTA'!$B$11)</f>
        <v/>
      </c>
      <c r="D173" s="22">
        <f>IF($A173&gt;'SUA CONTA'!$B$7,"",'SUA CONTA'!$B$12-C173)</f>
        <v/>
      </c>
      <c r="E173" s="22">
        <f>IF($A173&gt;'SUA CONTA'!$B$7,"",'SUA CONTA'!$B$12)</f>
        <v/>
      </c>
      <c r="F173" s="22">
        <f>IF($A173&gt;'SUA CONTA'!$B$7,"",B173-D173)</f>
        <v/>
      </c>
      <c r="G173" s="23">
        <f>IF(OR($A173&gt;'SUA CONTA'!$B$7,E173=0),"",C173/E173)</f>
        <v/>
      </c>
      <c r="H173" s="22">
        <f>IF($A173&gt;'SUA CONTA'!$B$7,"",H172+'SUA CONTA'!$B$12/(1+'SUA CONTA'!$B$11)^('SUA CONTA'!$B$7-$A173+1))</f>
        <v/>
      </c>
    </row>
    <row r="174">
      <c r="A174" s="21">
        <f>A173+1</f>
        <v/>
      </c>
      <c r="B174" s="22">
        <f>IF($A174&gt;'SUA CONTA'!$B$7,"",F173)</f>
        <v/>
      </c>
      <c r="C174" s="22">
        <f>IF($A174&gt;'SUA CONTA'!$B$7,"",B174*'SUA CONTA'!$B$11)</f>
        <v/>
      </c>
      <c r="D174" s="22">
        <f>IF($A174&gt;'SUA CONTA'!$B$7,"",'SUA CONTA'!$B$12-C174)</f>
        <v/>
      </c>
      <c r="E174" s="22">
        <f>IF($A174&gt;'SUA CONTA'!$B$7,"",'SUA CONTA'!$B$12)</f>
        <v/>
      </c>
      <c r="F174" s="22">
        <f>IF($A174&gt;'SUA CONTA'!$B$7,"",B174-D174)</f>
        <v/>
      </c>
      <c r="G174" s="23">
        <f>IF(OR($A174&gt;'SUA CONTA'!$B$7,E174=0),"",C174/E174)</f>
        <v/>
      </c>
      <c r="H174" s="22">
        <f>IF($A174&gt;'SUA CONTA'!$B$7,"",H173+'SUA CONTA'!$B$12/(1+'SUA CONTA'!$B$11)^('SUA CONTA'!$B$7-$A174+1))</f>
        <v/>
      </c>
    </row>
    <row r="175">
      <c r="A175" s="21">
        <f>A174+1</f>
        <v/>
      </c>
      <c r="B175" s="22">
        <f>IF($A175&gt;'SUA CONTA'!$B$7,"",F174)</f>
        <v/>
      </c>
      <c r="C175" s="22">
        <f>IF($A175&gt;'SUA CONTA'!$B$7,"",B175*'SUA CONTA'!$B$11)</f>
        <v/>
      </c>
      <c r="D175" s="22">
        <f>IF($A175&gt;'SUA CONTA'!$B$7,"",'SUA CONTA'!$B$12-C175)</f>
        <v/>
      </c>
      <c r="E175" s="22">
        <f>IF($A175&gt;'SUA CONTA'!$B$7,"",'SUA CONTA'!$B$12)</f>
        <v/>
      </c>
      <c r="F175" s="22">
        <f>IF($A175&gt;'SUA CONTA'!$B$7,"",B175-D175)</f>
        <v/>
      </c>
      <c r="G175" s="23">
        <f>IF(OR($A175&gt;'SUA CONTA'!$B$7,E175=0),"",C175/E175)</f>
        <v/>
      </c>
      <c r="H175" s="22">
        <f>IF($A175&gt;'SUA CONTA'!$B$7,"",H174+'SUA CONTA'!$B$12/(1+'SUA CONTA'!$B$11)^('SUA CONTA'!$B$7-$A175+1))</f>
        <v/>
      </c>
    </row>
    <row r="176">
      <c r="A176" s="21">
        <f>A175+1</f>
        <v/>
      </c>
      <c r="B176" s="22">
        <f>IF($A176&gt;'SUA CONTA'!$B$7,"",F175)</f>
        <v/>
      </c>
      <c r="C176" s="22">
        <f>IF($A176&gt;'SUA CONTA'!$B$7,"",B176*'SUA CONTA'!$B$11)</f>
        <v/>
      </c>
      <c r="D176" s="22">
        <f>IF($A176&gt;'SUA CONTA'!$B$7,"",'SUA CONTA'!$B$12-C176)</f>
        <v/>
      </c>
      <c r="E176" s="22">
        <f>IF($A176&gt;'SUA CONTA'!$B$7,"",'SUA CONTA'!$B$12)</f>
        <v/>
      </c>
      <c r="F176" s="22">
        <f>IF($A176&gt;'SUA CONTA'!$B$7,"",B176-D176)</f>
        <v/>
      </c>
      <c r="G176" s="23">
        <f>IF(OR($A176&gt;'SUA CONTA'!$B$7,E176=0),"",C176/E176)</f>
        <v/>
      </c>
      <c r="H176" s="22">
        <f>IF($A176&gt;'SUA CONTA'!$B$7,"",H175+'SUA CONTA'!$B$12/(1+'SUA CONTA'!$B$11)^('SUA CONTA'!$B$7-$A176+1))</f>
        <v/>
      </c>
    </row>
    <row r="177">
      <c r="A177" s="21">
        <f>A176+1</f>
        <v/>
      </c>
      <c r="B177" s="22">
        <f>IF($A177&gt;'SUA CONTA'!$B$7,"",F176)</f>
        <v/>
      </c>
      <c r="C177" s="22">
        <f>IF($A177&gt;'SUA CONTA'!$B$7,"",B177*'SUA CONTA'!$B$11)</f>
        <v/>
      </c>
      <c r="D177" s="22">
        <f>IF($A177&gt;'SUA CONTA'!$B$7,"",'SUA CONTA'!$B$12-C177)</f>
        <v/>
      </c>
      <c r="E177" s="22">
        <f>IF($A177&gt;'SUA CONTA'!$B$7,"",'SUA CONTA'!$B$12)</f>
        <v/>
      </c>
      <c r="F177" s="22">
        <f>IF($A177&gt;'SUA CONTA'!$B$7,"",B177-D177)</f>
        <v/>
      </c>
      <c r="G177" s="23">
        <f>IF(OR($A177&gt;'SUA CONTA'!$B$7,E177=0),"",C177/E177)</f>
        <v/>
      </c>
      <c r="H177" s="22">
        <f>IF($A177&gt;'SUA CONTA'!$B$7,"",H176+'SUA CONTA'!$B$12/(1+'SUA CONTA'!$B$11)^('SUA CONTA'!$B$7-$A177+1))</f>
        <v/>
      </c>
    </row>
    <row r="178">
      <c r="A178" s="21">
        <f>A177+1</f>
        <v/>
      </c>
      <c r="B178" s="22">
        <f>IF($A178&gt;'SUA CONTA'!$B$7,"",F177)</f>
        <v/>
      </c>
      <c r="C178" s="22">
        <f>IF($A178&gt;'SUA CONTA'!$B$7,"",B178*'SUA CONTA'!$B$11)</f>
        <v/>
      </c>
      <c r="D178" s="22">
        <f>IF($A178&gt;'SUA CONTA'!$B$7,"",'SUA CONTA'!$B$12-C178)</f>
        <v/>
      </c>
      <c r="E178" s="22">
        <f>IF($A178&gt;'SUA CONTA'!$B$7,"",'SUA CONTA'!$B$12)</f>
        <v/>
      </c>
      <c r="F178" s="22">
        <f>IF($A178&gt;'SUA CONTA'!$B$7,"",B178-D178)</f>
        <v/>
      </c>
      <c r="G178" s="23">
        <f>IF(OR($A178&gt;'SUA CONTA'!$B$7,E178=0),"",C178/E178)</f>
        <v/>
      </c>
      <c r="H178" s="22">
        <f>IF($A178&gt;'SUA CONTA'!$B$7,"",H177+'SUA CONTA'!$B$12/(1+'SUA CONTA'!$B$11)^('SUA CONTA'!$B$7-$A178+1))</f>
        <v/>
      </c>
    </row>
    <row r="179">
      <c r="A179" s="21">
        <f>A178+1</f>
        <v/>
      </c>
      <c r="B179" s="22">
        <f>IF($A179&gt;'SUA CONTA'!$B$7,"",F178)</f>
        <v/>
      </c>
      <c r="C179" s="22">
        <f>IF($A179&gt;'SUA CONTA'!$B$7,"",B179*'SUA CONTA'!$B$11)</f>
        <v/>
      </c>
      <c r="D179" s="22">
        <f>IF($A179&gt;'SUA CONTA'!$B$7,"",'SUA CONTA'!$B$12-C179)</f>
        <v/>
      </c>
      <c r="E179" s="22">
        <f>IF($A179&gt;'SUA CONTA'!$B$7,"",'SUA CONTA'!$B$12)</f>
        <v/>
      </c>
      <c r="F179" s="22">
        <f>IF($A179&gt;'SUA CONTA'!$B$7,"",B179-D179)</f>
        <v/>
      </c>
      <c r="G179" s="23">
        <f>IF(OR($A179&gt;'SUA CONTA'!$B$7,E179=0),"",C179/E179)</f>
        <v/>
      </c>
      <c r="H179" s="22">
        <f>IF($A179&gt;'SUA CONTA'!$B$7,"",H178+'SUA CONTA'!$B$12/(1+'SUA CONTA'!$B$11)^('SUA CONTA'!$B$7-$A179+1))</f>
        <v/>
      </c>
    </row>
    <row r="180">
      <c r="A180" s="21">
        <f>A179+1</f>
        <v/>
      </c>
      <c r="B180" s="22">
        <f>IF($A180&gt;'SUA CONTA'!$B$7,"",F179)</f>
        <v/>
      </c>
      <c r="C180" s="22">
        <f>IF($A180&gt;'SUA CONTA'!$B$7,"",B180*'SUA CONTA'!$B$11)</f>
        <v/>
      </c>
      <c r="D180" s="22">
        <f>IF($A180&gt;'SUA CONTA'!$B$7,"",'SUA CONTA'!$B$12-C180)</f>
        <v/>
      </c>
      <c r="E180" s="22">
        <f>IF($A180&gt;'SUA CONTA'!$B$7,"",'SUA CONTA'!$B$12)</f>
        <v/>
      </c>
      <c r="F180" s="22">
        <f>IF($A180&gt;'SUA CONTA'!$B$7,"",B180-D180)</f>
        <v/>
      </c>
      <c r="G180" s="23">
        <f>IF(OR($A180&gt;'SUA CONTA'!$B$7,E180=0),"",C180/E180)</f>
        <v/>
      </c>
      <c r="H180" s="22">
        <f>IF($A180&gt;'SUA CONTA'!$B$7,"",H179+'SUA CONTA'!$B$12/(1+'SUA CONTA'!$B$11)^('SUA CONTA'!$B$7-$A180+1))</f>
        <v/>
      </c>
    </row>
    <row r="181">
      <c r="A181" s="21">
        <f>A180+1</f>
        <v/>
      </c>
      <c r="B181" s="22">
        <f>IF($A181&gt;'SUA CONTA'!$B$7,"",F180)</f>
        <v/>
      </c>
      <c r="C181" s="22">
        <f>IF($A181&gt;'SUA CONTA'!$B$7,"",B181*'SUA CONTA'!$B$11)</f>
        <v/>
      </c>
      <c r="D181" s="22">
        <f>IF($A181&gt;'SUA CONTA'!$B$7,"",'SUA CONTA'!$B$12-C181)</f>
        <v/>
      </c>
      <c r="E181" s="22">
        <f>IF($A181&gt;'SUA CONTA'!$B$7,"",'SUA CONTA'!$B$12)</f>
        <v/>
      </c>
      <c r="F181" s="22">
        <f>IF($A181&gt;'SUA CONTA'!$B$7,"",B181-D181)</f>
        <v/>
      </c>
      <c r="G181" s="23">
        <f>IF(OR($A181&gt;'SUA CONTA'!$B$7,E181=0),"",C181/E181)</f>
        <v/>
      </c>
      <c r="H181" s="22">
        <f>IF($A181&gt;'SUA CONTA'!$B$7,"",H180+'SUA CONTA'!$B$12/(1+'SUA CONTA'!$B$11)^('SUA CONTA'!$B$7-$A181+1))</f>
        <v/>
      </c>
    </row>
    <row r="182">
      <c r="A182" s="21">
        <f>A181+1</f>
        <v/>
      </c>
      <c r="B182" s="22">
        <f>IF($A182&gt;'SUA CONTA'!$B$7,"",F181)</f>
        <v/>
      </c>
      <c r="C182" s="22">
        <f>IF($A182&gt;'SUA CONTA'!$B$7,"",B182*'SUA CONTA'!$B$11)</f>
        <v/>
      </c>
      <c r="D182" s="22">
        <f>IF($A182&gt;'SUA CONTA'!$B$7,"",'SUA CONTA'!$B$12-C182)</f>
        <v/>
      </c>
      <c r="E182" s="22">
        <f>IF($A182&gt;'SUA CONTA'!$B$7,"",'SUA CONTA'!$B$12)</f>
        <v/>
      </c>
      <c r="F182" s="22">
        <f>IF($A182&gt;'SUA CONTA'!$B$7,"",B182-D182)</f>
        <v/>
      </c>
      <c r="G182" s="23">
        <f>IF(OR($A182&gt;'SUA CONTA'!$B$7,E182=0),"",C182/E182)</f>
        <v/>
      </c>
      <c r="H182" s="22">
        <f>IF($A182&gt;'SUA CONTA'!$B$7,"",H181+'SUA CONTA'!$B$12/(1+'SUA CONTA'!$B$11)^('SUA CONTA'!$B$7-$A182+1))</f>
        <v/>
      </c>
    </row>
    <row r="183">
      <c r="A183" s="18">
        <f>A182+1</f>
        <v/>
      </c>
      <c r="B183" s="19">
        <f>IF($A183&gt;'SUA CONTA'!$B$7,"",F182)</f>
        <v/>
      </c>
      <c r="C183" s="19">
        <f>IF($A183&gt;'SUA CONTA'!$B$7,"",B183*'SUA CONTA'!$B$11)</f>
        <v/>
      </c>
      <c r="D183" s="19">
        <f>IF($A183&gt;'SUA CONTA'!$B$7,"",'SUA CONTA'!$B$12-C183)</f>
        <v/>
      </c>
      <c r="E183" s="19">
        <f>IF($A183&gt;'SUA CONTA'!$B$7,"",'SUA CONTA'!$B$12)</f>
        <v/>
      </c>
      <c r="F183" s="19">
        <f>IF($A183&gt;'SUA CONTA'!$B$7,"",B183-D183)</f>
        <v/>
      </c>
      <c r="G183" s="20">
        <f>IF(OR($A183&gt;'SUA CONTA'!$B$7,E183=0),"",C183/E183)</f>
        <v/>
      </c>
      <c r="H183" s="19">
        <f>IF($A183&gt;'SUA CONTA'!$B$7,"",H182+'SUA CONTA'!$B$12/(1+'SUA CONTA'!$B$11)^('SUA CONTA'!$B$7-$A183+1))</f>
        <v/>
      </c>
    </row>
    <row r="184">
      <c r="A184" s="21">
        <f>A183+1</f>
        <v/>
      </c>
      <c r="B184" s="22">
        <f>IF($A184&gt;'SUA CONTA'!$B$7,"",F183)</f>
        <v/>
      </c>
      <c r="C184" s="22">
        <f>IF($A184&gt;'SUA CONTA'!$B$7,"",B184*'SUA CONTA'!$B$11)</f>
        <v/>
      </c>
      <c r="D184" s="22">
        <f>IF($A184&gt;'SUA CONTA'!$B$7,"",'SUA CONTA'!$B$12-C184)</f>
        <v/>
      </c>
      <c r="E184" s="22">
        <f>IF($A184&gt;'SUA CONTA'!$B$7,"",'SUA CONTA'!$B$12)</f>
        <v/>
      </c>
      <c r="F184" s="22">
        <f>IF($A184&gt;'SUA CONTA'!$B$7,"",B184-D184)</f>
        <v/>
      </c>
      <c r="G184" s="23">
        <f>IF(OR($A184&gt;'SUA CONTA'!$B$7,E184=0),"",C184/E184)</f>
        <v/>
      </c>
      <c r="H184" s="22">
        <f>IF($A184&gt;'SUA CONTA'!$B$7,"",H183+'SUA CONTA'!$B$12/(1+'SUA CONTA'!$B$11)^('SUA CONTA'!$B$7-$A184+1))</f>
        <v/>
      </c>
    </row>
    <row r="185">
      <c r="A185" s="21">
        <f>A184+1</f>
        <v/>
      </c>
      <c r="B185" s="22">
        <f>IF($A185&gt;'SUA CONTA'!$B$7,"",F184)</f>
        <v/>
      </c>
      <c r="C185" s="22">
        <f>IF($A185&gt;'SUA CONTA'!$B$7,"",B185*'SUA CONTA'!$B$11)</f>
        <v/>
      </c>
      <c r="D185" s="22">
        <f>IF($A185&gt;'SUA CONTA'!$B$7,"",'SUA CONTA'!$B$12-C185)</f>
        <v/>
      </c>
      <c r="E185" s="22">
        <f>IF($A185&gt;'SUA CONTA'!$B$7,"",'SUA CONTA'!$B$12)</f>
        <v/>
      </c>
      <c r="F185" s="22">
        <f>IF($A185&gt;'SUA CONTA'!$B$7,"",B185-D185)</f>
        <v/>
      </c>
      <c r="G185" s="23">
        <f>IF(OR($A185&gt;'SUA CONTA'!$B$7,E185=0),"",C185/E185)</f>
        <v/>
      </c>
      <c r="H185" s="22">
        <f>IF($A185&gt;'SUA CONTA'!$B$7,"",H184+'SUA CONTA'!$B$12/(1+'SUA CONTA'!$B$11)^('SUA CONTA'!$B$7-$A185+1))</f>
        <v/>
      </c>
    </row>
    <row r="186">
      <c r="A186" s="21">
        <f>A185+1</f>
        <v/>
      </c>
      <c r="B186" s="22">
        <f>IF($A186&gt;'SUA CONTA'!$B$7,"",F185)</f>
        <v/>
      </c>
      <c r="C186" s="22">
        <f>IF($A186&gt;'SUA CONTA'!$B$7,"",B186*'SUA CONTA'!$B$11)</f>
        <v/>
      </c>
      <c r="D186" s="22">
        <f>IF($A186&gt;'SUA CONTA'!$B$7,"",'SUA CONTA'!$B$12-C186)</f>
        <v/>
      </c>
      <c r="E186" s="22">
        <f>IF($A186&gt;'SUA CONTA'!$B$7,"",'SUA CONTA'!$B$12)</f>
        <v/>
      </c>
      <c r="F186" s="22">
        <f>IF($A186&gt;'SUA CONTA'!$B$7,"",B186-D186)</f>
        <v/>
      </c>
      <c r="G186" s="23">
        <f>IF(OR($A186&gt;'SUA CONTA'!$B$7,E186=0),"",C186/E186)</f>
        <v/>
      </c>
      <c r="H186" s="22">
        <f>IF($A186&gt;'SUA CONTA'!$B$7,"",H185+'SUA CONTA'!$B$12/(1+'SUA CONTA'!$B$11)^('SUA CONTA'!$B$7-$A186+1))</f>
        <v/>
      </c>
    </row>
    <row r="187">
      <c r="A187" s="21">
        <f>A186+1</f>
        <v/>
      </c>
      <c r="B187" s="22">
        <f>IF($A187&gt;'SUA CONTA'!$B$7,"",F186)</f>
        <v/>
      </c>
      <c r="C187" s="22">
        <f>IF($A187&gt;'SUA CONTA'!$B$7,"",B187*'SUA CONTA'!$B$11)</f>
        <v/>
      </c>
      <c r="D187" s="22">
        <f>IF($A187&gt;'SUA CONTA'!$B$7,"",'SUA CONTA'!$B$12-C187)</f>
        <v/>
      </c>
      <c r="E187" s="22">
        <f>IF($A187&gt;'SUA CONTA'!$B$7,"",'SUA CONTA'!$B$12)</f>
        <v/>
      </c>
      <c r="F187" s="22">
        <f>IF($A187&gt;'SUA CONTA'!$B$7,"",B187-D187)</f>
        <v/>
      </c>
      <c r="G187" s="23">
        <f>IF(OR($A187&gt;'SUA CONTA'!$B$7,E187=0),"",C187/E187)</f>
        <v/>
      </c>
      <c r="H187" s="22">
        <f>IF($A187&gt;'SUA CONTA'!$B$7,"",H186+'SUA CONTA'!$B$12/(1+'SUA CONTA'!$B$11)^('SUA CONTA'!$B$7-$A187+1))</f>
        <v/>
      </c>
    </row>
    <row r="188">
      <c r="A188" s="21">
        <f>A187+1</f>
        <v/>
      </c>
      <c r="B188" s="22">
        <f>IF($A188&gt;'SUA CONTA'!$B$7,"",F187)</f>
        <v/>
      </c>
      <c r="C188" s="22">
        <f>IF($A188&gt;'SUA CONTA'!$B$7,"",B188*'SUA CONTA'!$B$11)</f>
        <v/>
      </c>
      <c r="D188" s="22">
        <f>IF($A188&gt;'SUA CONTA'!$B$7,"",'SUA CONTA'!$B$12-C188)</f>
        <v/>
      </c>
      <c r="E188" s="22">
        <f>IF($A188&gt;'SUA CONTA'!$B$7,"",'SUA CONTA'!$B$12)</f>
        <v/>
      </c>
      <c r="F188" s="22">
        <f>IF($A188&gt;'SUA CONTA'!$B$7,"",B188-D188)</f>
        <v/>
      </c>
      <c r="G188" s="23">
        <f>IF(OR($A188&gt;'SUA CONTA'!$B$7,E188=0),"",C188/E188)</f>
        <v/>
      </c>
      <c r="H188" s="22">
        <f>IF($A188&gt;'SUA CONTA'!$B$7,"",H187+'SUA CONTA'!$B$12/(1+'SUA CONTA'!$B$11)^('SUA CONTA'!$B$7-$A188+1))</f>
        <v/>
      </c>
    </row>
    <row r="189">
      <c r="A189" s="21">
        <f>A188+1</f>
        <v/>
      </c>
      <c r="B189" s="22">
        <f>IF($A189&gt;'SUA CONTA'!$B$7,"",F188)</f>
        <v/>
      </c>
      <c r="C189" s="22">
        <f>IF($A189&gt;'SUA CONTA'!$B$7,"",B189*'SUA CONTA'!$B$11)</f>
        <v/>
      </c>
      <c r="D189" s="22">
        <f>IF($A189&gt;'SUA CONTA'!$B$7,"",'SUA CONTA'!$B$12-C189)</f>
        <v/>
      </c>
      <c r="E189" s="22">
        <f>IF($A189&gt;'SUA CONTA'!$B$7,"",'SUA CONTA'!$B$12)</f>
        <v/>
      </c>
      <c r="F189" s="22">
        <f>IF($A189&gt;'SUA CONTA'!$B$7,"",B189-D189)</f>
        <v/>
      </c>
      <c r="G189" s="23">
        <f>IF(OR($A189&gt;'SUA CONTA'!$B$7,E189=0),"",C189/E189)</f>
        <v/>
      </c>
      <c r="H189" s="22">
        <f>IF($A189&gt;'SUA CONTA'!$B$7,"",H188+'SUA CONTA'!$B$12/(1+'SUA CONTA'!$B$11)^('SUA CONTA'!$B$7-$A189+1))</f>
        <v/>
      </c>
    </row>
    <row r="190">
      <c r="A190" s="21">
        <f>A189+1</f>
        <v/>
      </c>
      <c r="B190" s="22">
        <f>IF($A190&gt;'SUA CONTA'!$B$7,"",F189)</f>
        <v/>
      </c>
      <c r="C190" s="22">
        <f>IF($A190&gt;'SUA CONTA'!$B$7,"",B190*'SUA CONTA'!$B$11)</f>
        <v/>
      </c>
      <c r="D190" s="22">
        <f>IF($A190&gt;'SUA CONTA'!$B$7,"",'SUA CONTA'!$B$12-C190)</f>
        <v/>
      </c>
      <c r="E190" s="22">
        <f>IF($A190&gt;'SUA CONTA'!$B$7,"",'SUA CONTA'!$B$12)</f>
        <v/>
      </c>
      <c r="F190" s="22">
        <f>IF($A190&gt;'SUA CONTA'!$B$7,"",B190-D190)</f>
        <v/>
      </c>
      <c r="G190" s="23">
        <f>IF(OR($A190&gt;'SUA CONTA'!$B$7,E190=0),"",C190/E190)</f>
        <v/>
      </c>
      <c r="H190" s="22">
        <f>IF($A190&gt;'SUA CONTA'!$B$7,"",H189+'SUA CONTA'!$B$12/(1+'SUA CONTA'!$B$11)^('SUA CONTA'!$B$7-$A190+1))</f>
        <v/>
      </c>
    </row>
    <row r="191">
      <c r="A191" s="21">
        <f>A190+1</f>
        <v/>
      </c>
      <c r="B191" s="22">
        <f>IF($A191&gt;'SUA CONTA'!$B$7,"",F190)</f>
        <v/>
      </c>
      <c r="C191" s="22">
        <f>IF($A191&gt;'SUA CONTA'!$B$7,"",B191*'SUA CONTA'!$B$11)</f>
        <v/>
      </c>
      <c r="D191" s="22">
        <f>IF($A191&gt;'SUA CONTA'!$B$7,"",'SUA CONTA'!$B$12-C191)</f>
        <v/>
      </c>
      <c r="E191" s="22">
        <f>IF($A191&gt;'SUA CONTA'!$B$7,"",'SUA CONTA'!$B$12)</f>
        <v/>
      </c>
      <c r="F191" s="22">
        <f>IF($A191&gt;'SUA CONTA'!$B$7,"",B191-D191)</f>
        <v/>
      </c>
      <c r="G191" s="23">
        <f>IF(OR($A191&gt;'SUA CONTA'!$B$7,E191=0),"",C191/E191)</f>
        <v/>
      </c>
      <c r="H191" s="22">
        <f>IF($A191&gt;'SUA CONTA'!$B$7,"",H190+'SUA CONTA'!$B$12/(1+'SUA CONTA'!$B$11)^('SUA CONTA'!$B$7-$A191+1))</f>
        <v/>
      </c>
    </row>
    <row r="192">
      <c r="A192" s="21">
        <f>A191+1</f>
        <v/>
      </c>
      <c r="B192" s="22">
        <f>IF($A192&gt;'SUA CONTA'!$B$7,"",F191)</f>
        <v/>
      </c>
      <c r="C192" s="22">
        <f>IF($A192&gt;'SUA CONTA'!$B$7,"",B192*'SUA CONTA'!$B$11)</f>
        <v/>
      </c>
      <c r="D192" s="22">
        <f>IF($A192&gt;'SUA CONTA'!$B$7,"",'SUA CONTA'!$B$12-C192)</f>
        <v/>
      </c>
      <c r="E192" s="22">
        <f>IF($A192&gt;'SUA CONTA'!$B$7,"",'SUA CONTA'!$B$12)</f>
        <v/>
      </c>
      <c r="F192" s="22">
        <f>IF($A192&gt;'SUA CONTA'!$B$7,"",B192-D192)</f>
        <v/>
      </c>
      <c r="G192" s="23">
        <f>IF(OR($A192&gt;'SUA CONTA'!$B$7,E192=0),"",C192/E192)</f>
        <v/>
      </c>
      <c r="H192" s="22">
        <f>IF($A192&gt;'SUA CONTA'!$B$7,"",H191+'SUA CONTA'!$B$12/(1+'SUA CONTA'!$B$11)^('SUA CONTA'!$B$7-$A192+1))</f>
        <v/>
      </c>
    </row>
    <row r="193">
      <c r="A193" s="21">
        <f>A192+1</f>
        <v/>
      </c>
      <c r="B193" s="22">
        <f>IF($A193&gt;'SUA CONTA'!$B$7,"",F192)</f>
        <v/>
      </c>
      <c r="C193" s="22">
        <f>IF($A193&gt;'SUA CONTA'!$B$7,"",B193*'SUA CONTA'!$B$11)</f>
        <v/>
      </c>
      <c r="D193" s="22">
        <f>IF($A193&gt;'SUA CONTA'!$B$7,"",'SUA CONTA'!$B$12-C193)</f>
        <v/>
      </c>
      <c r="E193" s="22">
        <f>IF($A193&gt;'SUA CONTA'!$B$7,"",'SUA CONTA'!$B$12)</f>
        <v/>
      </c>
      <c r="F193" s="22">
        <f>IF($A193&gt;'SUA CONTA'!$B$7,"",B193-D193)</f>
        <v/>
      </c>
      <c r="G193" s="23">
        <f>IF(OR($A193&gt;'SUA CONTA'!$B$7,E193=0),"",C193/E193)</f>
        <v/>
      </c>
      <c r="H193" s="22">
        <f>IF($A193&gt;'SUA CONTA'!$B$7,"",H192+'SUA CONTA'!$B$12/(1+'SUA CONTA'!$B$11)^('SUA CONTA'!$B$7-$A193+1))</f>
        <v/>
      </c>
    </row>
    <row r="194">
      <c r="A194" s="21">
        <f>A193+1</f>
        <v/>
      </c>
      <c r="B194" s="22">
        <f>IF($A194&gt;'SUA CONTA'!$B$7,"",F193)</f>
        <v/>
      </c>
      <c r="C194" s="22">
        <f>IF($A194&gt;'SUA CONTA'!$B$7,"",B194*'SUA CONTA'!$B$11)</f>
        <v/>
      </c>
      <c r="D194" s="22">
        <f>IF($A194&gt;'SUA CONTA'!$B$7,"",'SUA CONTA'!$B$12-C194)</f>
        <v/>
      </c>
      <c r="E194" s="22">
        <f>IF($A194&gt;'SUA CONTA'!$B$7,"",'SUA CONTA'!$B$12)</f>
        <v/>
      </c>
      <c r="F194" s="22">
        <f>IF($A194&gt;'SUA CONTA'!$B$7,"",B194-D194)</f>
        <v/>
      </c>
      <c r="G194" s="23">
        <f>IF(OR($A194&gt;'SUA CONTA'!$B$7,E194=0),"",C194/E194)</f>
        <v/>
      </c>
      <c r="H194" s="22">
        <f>IF($A194&gt;'SUA CONTA'!$B$7,"",H193+'SUA CONTA'!$B$12/(1+'SUA CONTA'!$B$11)^('SUA CONTA'!$B$7-$A194+1))</f>
        <v/>
      </c>
    </row>
    <row r="195">
      <c r="A195" s="18">
        <f>A194+1</f>
        <v/>
      </c>
      <c r="B195" s="19">
        <f>IF($A195&gt;'SUA CONTA'!$B$7,"",F194)</f>
        <v/>
      </c>
      <c r="C195" s="19">
        <f>IF($A195&gt;'SUA CONTA'!$B$7,"",B195*'SUA CONTA'!$B$11)</f>
        <v/>
      </c>
      <c r="D195" s="19">
        <f>IF($A195&gt;'SUA CONTA'!$B$7,"",'SUA CONTA'!$B$12-C195)</f>
        <v/>
      </c>
      <c r="E195" s="19">
        <f>IF($A195&gt;'SUA CONTA'!$B$7,"",'SUA CONTA'!$B$12)</f>
        <v/>
      </c>
      <c r="F195" s="19">
        <f>IF($A195&gt;'SUA CONTA'!$B$7,"",B195-D195)</f>
        <v/>
      </c>
      <c r="G195" s="20">
        <f>IF(OR($A195&gt;'SUA CONTA'!$B$7,E195=0),"",C195/E195)</f>
        <v/>
      </c>
      <c r="H195" s="19">
        <f>IF($A195&gt;'SUA CONTA'!$B$7,"",H194+'SUA CONTA'!$B$12/(1+'SUA CONTA'!$B$11)^('SUA CONTA'!$B$7-$A195+1))</f>
        <v/>
      </c>
    </row>
    <row r="196">
      <c r="A196" s="21">
        <f>A195+1</f>
        <v/>
      </c>
      <c r="B196" s="22">
        <f>IF($A196&gt;'SUA CONTA'!$B$7,"",F195)</f>
        <v/>
      </c>
      <c r="C196" s="22">
        <f>IF($A196&gt;'SUA CONTA'!$B$7,"",B196*'SUA CONTA'!$B$11)</f>
        <v/>
      </c>
      <c r="D196" s="22">
        <f>IF($A196&gt;'SUA CONTA'!$B$7,"",'SUA CONTA'!$B$12-C196)</f>
        <v/>
      </c>
      <c r="E196" s="22">
        <f>IF($A196&gt;'SUA CONTA'!$B$7,"",'SUA CONTA'!$B$12)</f>
        <v/>
      </c>
      <c r="F196" s="22">
        <f>IF($A196&gt;'SUA CONTA'!$B$7,"",B196-D196)</f>
        <v/>
      </c>
      <c r="G196" s="23">
        <f>IF(OR($A196&gt;'SUA CONTA'!$B$7,E196=0),"",C196/E196)</f>
        <v/>
      </c>
      <c r="H196" s="22">
        <f>IF($A196&gt;'SUA CONTA'!$B$7,"",H195+'SUA CONTA'!$B$12/(1+'SUA CONTA'!$B$11)^('SUA CONTA'!$B$7-$A196+1))</f>
        <v/>
      </c>
    </row>
    <row r="197">
      <c r="A197" s="21">
        <f>A196+1</f>
        <v/>
      </c>
      <c r="B197" s="22">
        <f>IF($A197&gt;'SUA CONTA'!$B$7,"",F196)</f>
        <v/>
      </c>
      <c r="C197" s="22">
        <f>IF($A197&gt;'SUA CONTA'!$B$7,"",B197*'SUA CONTA'!$B$11)</f>
        <v/>
      </c>
      <c r="D197" s="22">
        <f>IF($A197&gt;'SUA CONTA'!$B$7,"",'SUA CONTA'!$B$12-C197)</f>
        <v/>
      </c>
      <c r="E197" s="22">
        <f>IF($A197&gt;'SUA CONTA'!$B$7,"",'SUA CONTA'!$B$12)</f>
        <v/>
      </c>
      <c r="F197" s="22">
        <f>IF($A197&gt;'SUA CONTA'!$B$7,"",B197-D197)</f>
        <v/>
      </c>
      <c r="G197" s="23">
        <f>IF(OR($A197&gt;'SUA CONTA'!$B$7,E197=0),"",C197/E197)</f>
        <v/>
      </c>
      <c r="H197" s="22">
        <f>IF($A197&gt;'SUA CONTA'!$B$7,"",H196+'SUA CONTA'!$B$12/(1+'SUA CONTA'!$B$11)^('SUA CONTA'!$B$7-$A197+1))</f>
        <v/>
      </c>
    </row>
    <row r="198">
      <c r="A198" s="21">
        <f>A197+1</f>
        <v/>
      </c>
      <c r="B198" s="22">
        <f>IF($A198&gt;'SUA CONTA'!$B$7,"",F197)</f>
        <v/>
      </c>
      <c r="C198" s="22">
        <f>IF($A198&gt;'SUA CONTA'!$B$7,"",B198*'SUA CONTA'!$B$11)</f>
        <v/>
      </c>
      <c r="D198" s="22">
        <f>IF($A198&gt;'SUA CONTA'!$B$7,"",'SUA CONTA'!$B$12-C198)</f>
        <v/>
      </c>
      <c r="E198" s="22">
        <f>IF($A198&gt;'SUA CONTA'!$B$7,"",'SUA CONTA'!$B$12)</f>
        <v/>
      </c>
      <c r="F198" s="22">
        <f>IF($A198&gt;'SUA CONTA'!$B$7,"",B198-D198)</f>
        <v/>
      </c>
      <c r="G198" s="23">
        <f>IF(OR($A198&gt;'SUA CONTA'!$B$7,E198=0),"",C198/E198)</f>
        <v/>
      </c>
      <c r="H198" s="22">
        <f>IF($A198&gt;'SUA CONTA'!$B$7,"",H197+'SUA CONTA'!$B$12/(1+'SUA CONTA'!$B$11)^('SUA CONTA'!$B$7-$A198+1))</f>
        <v/>
      </c>
    </row>
    <row r="199">
      <c r="A199" s="21">
        <f>A198+1</f>
        <v/>
      </c>
      <c r="B199" s="22">
        <f>IF($A199&gt;'SUA CONTA'!$B$7,"",F198)</f>
        <v/>
      </c>
      <c r="C199" s="22">
        <f>IF($A199&gt;'SUA CONTA'!$B$7,"",B199*'SUA CONTA'!$B$11)</f>
        <v/>
      </c>
      <c r="D199" s="22">
        <f>IF($A199&gt;'SUA CONTA'!$B$7,"",'SUA CONTA'!$B$12-C199)</f>
        <v/>
      </c>
      <c r="E199" s="22">
        <f>IF($A199&gt;'SUA CONTA'!$B$7,"",'SUA CONTA'!$B$12)</f>
        <v/>
      </c>
      <c r="F199" s="22">
        <f>IF($A199&gt;'SUA CONTA'!$B$7,"",B199-D199)</f>
        <v/>
      </c>
      <c r="G199" s="23">
        <f>IF(OR($A199&gt;'SUA CONTA'!$B$7,E199=0),"",C199/E199)</f>
        <v/>
      </c>
      <c r="H199" s="22">
        <f>IF($A199&gt;'SUA CONTA'!$B$7,"",H198+'SUA CONTA'!$B$12/(1+'SUA CONTA'!$B$11)^('SUA CONTA'!$B$7-$A199+1))</f>
        <v/>
      </c>
    </row>
    <row r="200">
      <c r="A200" s="21">
        <f>A199+1</f>
        <v/>
      </c>
      <c r="B200" s="22">
        <f>IF($A200&gt;'SUA CONTA'!$B$7,"",F199)</f>
        <v/>
      </c>
      <c r="C200" s="22">
        <f>IF($A200&gt;'SUA CONTA'!$B$7,"",B200*'SUA CONTA'!$B$11)</f>
        <v/>
      </c>
      <c r="D200" s="22">
        <f>IF($A200&gt;'SUA CONTA'!$B$7,"",'SUA CONTA'!$B$12-C200)</f>
        <v/>
      </c>
      <c r="E200" s="22">
        <f>IF($A200&gt;'SUA CONTA'!$B$7,"",'SUA CONTA'!$B$12)</f>
        <v/>
      </c>
      <c r="F200" s="22">
        <f>IF($A200&gt;'SUA CONTA'!$B$7,"",B200-D200)</f>
        <v/>
      </c>
      <c r="G200" s="23">
        <f>IF(OR($A200&gt;'SUA CONTA'!$B$7,E200=0),"",C200/E200)</f>
        <v/>
      </c>
      <c r="H200" s="22">
        <f>IF($A200&gt;'SUA CONTA'!$B$7,"",H199+'SUA CONTA'!$B$12/(1+'SUA CONTA'!$B$11)^('SUA CONTA'!$B$7-$A200+1))</f>
        <v/>
      </c>
    </row>
    <row r="201">
      <c r="A201" s="21">
        <f>A200+1</f>
        <v/>
      </c>
      <c r="B201" s="22">
        <f>IF($A201&gt;'SUA CONTA'!$B$7,"",F200)</f>
        <v/>
      </c>
      <c r="C201" s="22">
        <f>IF($A201&gt;'SUA CONTA'!$B$7,"",B201*'SUA CONTA'!$B$11)</f>
        <v/>
      </c>
      <c r="D201" s="22">
        <f>IF($A201&gt;'SUA CONTA'!$B$7,"",'SUA CONTA'!$B$12-C201)</f>
        <v/>
      </c>
      <c r="E201" s="22">
        <f>IF($A201&gt;'SUA CONTA'!$B$7,"",'SUA CONTA'!$B$12)</f>
        <v/>
      </c>
      <c r="F201" s="22">
        <f>IF($A201&gt;'SUA CONTA'!$B$7,"",B201-D201)</f>
        <v/>
      </c>
      <c r="G201" s="23">
        <f>IF(OR($A201&gt;'SUA CONTA'!$B$7,E201=0),"",C201/E201)</f>
        <v/>
      </c>
      <c r="H201" s="22">
        <f>IF($A201&gt;'SUA CONTA'!$B$7,"",H200+'SUA CONTA'!$B$12/(1+'SUA CONTA'!$B$11)^('SUA CONTA'!$B$7-$A201+1))</f>
        <v/>
      </c>
    </row>
    <row r="202">
      <c r="A202" s="21">
        <f>A201+1</f>
        <v/>
      </c>
      <c r="B202" s="22">
        <f>IF($A202&gt;'SUA CONTA'!$B$7,"",F201)</f>
        <v/>
      </c>
      <c r="C202" s="22">
        <f>IF($A202&gt;'SUA CONTA'!$B$7,"",B202*'SUA CONTA'!$B$11)</f>
        <v/>
      </c>
      <c r="D202" s="22">
        <f>IF($A202&gt;'SUA CONTA'!$B$7,"",'SUA CONTA'!$B$12-C202)</f>
        <v/>
      </c>
      <c r="E202" s="22">
        <f>IF($A202&gt;'SUA CONTA'!$B$7,"",'SUA CONTA'!$B$12)</f>
        <v/>
      </c>
      <c r="F202" s="22">
        <f>IF($A202&gt;'SUA CONTA'!$B$7,"",B202-D202)</f>
        <v/>
      </c>
      <c r="G202" s="23">
        <f>IF(OR($A202&gt;'SUA CONTA'!$B$7,E202=0),"",C202/E202)</f>
        <v/>
      </c>
      <c r="H202" s="22">
        <f>IF($A202&gt;'SUA CONTA'!$B$7,"",H201+'SUA CONTA'!$B$12/(1+'SUA CONTA'!$B$11)^('SUA CONTA'!$B$7-$A202+1))</f>
        <v/>
      </c>
    </row>
    <row r="203">
      <c r="A203" s="21">
        <f>A202+1</f>
        <v/>
      </c>
      <c r="B203" s="22">
        <f>IF($A203&gt;'SUA CONTA'!$B$7,"",F202)</f>
        <v/>
      </c>
      <c r="C203" s="22">
        <f>IF($A203&gt;'SUA CONTA'!$B$7,"",B203*'SUA CONTA'!$B$11)</f>
        <v/>
      </c>
      <c r="D203" s="22">
        <f>IF($A203&gt;'SUA CONTA'!$B$7,"",'SUA CONTA'!$B$12-C203)</f>
        <v/>
      </c>
      <c r="E203" s="22">
        <f>IF($A203&gt;'SUA CONTA'!$B$7,"",'SUA CONTA'!$B$12)</f>
        <v/>
      </c>
      <c r="F203" s="22">
        <f>IF($A203&gt;'SUA CONTA'!$B$7,"",B203-D203)</f>
        <v/>
      </c>
      <c r="G203" s="23">
        <f>IF(OR($A203&gt;'SUA CONTA'!$B$7,E203=0),"",C203/E203)</f>
        <v/>
      </c>
      <c r="H203" s="22">
        <f>IF($A203&gt;'SUA CONTA'!$B$7,"",H202+'SUA CONTA'!$B$12/(1+'SUA CONTA'!$B$11)^('SUA CONTA'!$B$7-$A203+1))</f>
        <v/>
      </c>
    </row>
    <row r="204">
      <c r="A204" s="21">
        <f>A203+1</f>
        <v/>
      </c>
      <c r="B204" s="22">
        <f>IF($A204&gt;'SUA CONTA'!$B$7,"",F203)</f>
        <v/>
      </c>
      <c r="C204" s="22">
        <f>IF($A204&gt;'SUA CONTA'!$B$7,"",B204*'SUA CONTA'!$B$11)</f>
        <v/>
      </c>
      <c r="D204" s="22">
        <f>IF($A204&gt;'SUA CONTA'!$B$7,"",'SUA CONTA'!$B$12-C204)</f>
        <v/>
      </c>
      <c r="E204" s="22">
        <f>IF($A204&gt;'SUA CONTA'!$B$7,"",'SUA CONTA'!$B$12)</f>
        <v/>
      </c>
      <c r="F204" s="22">
        <f>IF($A204&gt;'SUA CONTA'!$B$7,"",B204-D204)</f>
        <v/>
      </c>
      <c r="G204" s="23">
        <f>IF(OR($A204&gt;'SUA CONTA'!$B$7,E204=0),"",C204/E204)</f>
        <v/>
      </c>
      <c r="H204" s="22">
        <f>IF($A204&gt;'SUA CONTA'!$B$7,"",H203+'SUA CONTA'!$B$12/(1+'SUA CONTA'!$B$11)^('SUA CONTA'!$B$7-$A204+1))</f>
        <v/>
      </c>
    </row>
    <row r="205">
      <c r="A205" s="21">
        <f>A204+1</f>
        <v/>
      </c>
      <c r="B205" s="22">
        <f>IF($A205&gt;'SUA CONTA'!$B$7,"",F204)</f>
        <v/>
      </c>
      <c r="C205" s="22">
        <f>IF($A205&gt;'SUA CONTA'!$B$7,"",B205*'SUA CONTA'!$B$11)</f>
        <v/>
      </c>
      <c r="D205" s="22">
        <f>IF($A205&gt;'SUA CONTA'!$B$7,"",'SUA CONTA'!$B$12-C205)</f>
        <v/>
      </c>
      <c r="E205" s="22">
        <f>IF($A205&gt;'SUA CONTA'!$B$7,"",'SUA CONTA'!$B$12)</f>
        <v/>
      </c>
      <c r="F205" s="22">
        <f>IF($A205&gt;'SUA CONTA'!$B$7,"",B205-D205)</f>
        <v/>
      </c>
      <c r="G205" s="23">
        <f>IF(OR($A205&gt;'SUA CONTA'!$B$7,E205=0),"",C205/E205)</f>
        <v/>
      </c>
      <c r="H205" s="22">
        <f>IF($A205&gt;'SUA CONTA'!$B$7,"",H204+'SUA CONTA'!$B$12/(1+'SUA CONTA'!$B$11)^('SUA CONTA'!$B$7-$A205+1))</f>
        <v/>
      </c>
    </row>
    <row r="206">
      <c r="A206" s="21">
        <f>A205+1</f>
        <v/>
      </c>
      <c r="B206" s="22">
        <f>IF($A206&gt;'SUA CONTA'!$B$7,"",F205)</f>
        <v/>
      </c>
      <c r="C206" s="22">
        <f>IF($A206&gt;'SUA CONTA'!$B$7,"",B206*'SUA CONTA'!$B$11)</f>
        <v/>
      </c>
      <c r="D206" s="22">
        <f>IF($A206&gt;'SUA CONTA'!$B$7,"",'SUA CONTA'!$B$12-C206)</f>
        <v/>
      </c>
      <c r="E206" s="22">
        <f>IF($A206&gt;'SUA CONTA'!$B$7,"",'SUA CONTA'!$B$12)</f>
        <v/>
      </c>
      <c r="F206" s="22">
        <f>IF($A206&gt;'SUA CONTA'!$B$7,"",B206-D206)</f>
        <v/>
      </c>
      <c r="G206" s="23">
        <f>IF(OR($A206&gt;'SUA CONTA'!$B$7,E206=0),"",C206/E206)</f>
        <v/>
      </c>
      <c r="H206" s="22">
        <f>IF($A206&gt;'SUA CONTA'!$B$7,"",H205+'SUA CONTA'!$B$12/(1+'SUA CONTA'!$B$11)^('SUA CONTA'!$B$7-$A206+1))</f>
        <v/>
      </c>
    </row>
    <row r="207">
      <c r="A207" s="18">
        <f>A206+1</f>
        <v/>
      </c>
      <c r="B207" s="19">
        <f>IF($A207&gt;'SUA CONTA'!$B$7,"",F206)</f>
        <v/>
      </c>
      <c r="C207" s="19">
        <f>IF($A207&gt;'SUA CONTA'!$B$7,"",B207*'SUA CONTA'!$B$11)</f>
        <v/>
      </c>
      <c r="D207" s="19">
        <f>IF($A207&gt;'SUA CONTA'!$B$7,"",'SUA CONTA'!$B$12-C207)</f>
        <v/>
      </c>
      <c r="E207" s="19">
        <f>IF($A207&gt;'SUA CONTA'!$B$7,"",'SUA CONTA'!$B$12)</f>
        <v/>
      </c>
      <c r="F207" s="19">
        <f>IF($A207&gt;'SUA CONTA'!$B$7,"",B207-D207)</f>
        <v/>
      </c>
      <c r="G207" s="20">
        <f>IF(OR($A207&gt;'SUA CONTA'!$B$7,E207=0),"",C207/E207)</f>
        <v/>
      </c>
      <c r="H207" s="19">
        <f>IF($A207&gt;'SUA CONTA'!$B$7,"",H206+'SUA CONTA'!$B$12/(1+'SUA CONTA'!$B$11)^('SUA CONTA'!$B$7-$A207+1))</f>
        <v/>
      </c>
    </row>
    <row r="208">
      <c r="A208" s="21">
        <f>A207+1</f>
        <v/>
      </c>
      <c r="B208" s="22">
        <f>IF($A208&gt;'SUA CONTA'!$B$7,"",F207)</f>
        <v/>
      </c>
      <c r="C208" s="22">
        <f>IF($A208&gt;'SUA CONTA'!$B$7,"",B208*'SUA CONTA'!$B$11)</f>
        <v/>
      </c>
      <c r="D208" s="22">
        <f>IF($A208&gt;'SUA CONTA'!$B$7,"",'SUA CONTA'!$B$12-C208)</f>
        <v/>
      </c>
      <c r="E208" s="22">
        <f>IF($A208&gt;'SUA CONTA'!$B$7,"",'SUA CONTA'!$B$12)</f>
        <v/>
      </c>
      <c r="F208" s="22">
        <f>IF($A208&gt;'SUA CONTA'!$B$7,"",B208-D208)</f>
        <v/>
      </c>
      <c r="G208" s="23">
        <f>IF(OR($A208&gt;'SUA CONTA'!$B$7,E208=0),"",C208/E208)</f>
        <v/>
      </c>
      <c r="H208" s="22">
        <f>IF($A208&gt;'SUA CONTA'!$B$7,"",H207+'SUA CONTA'!$B$12/(1+'SUA CONTA'!$B$11)^('SUA CONTA'!$B$7-$A208+1))</f>
        <v/>
      </c>
    </row>
    <row r="209">
      <c r="A209" s="21">
        <f>A208+1</f>
        <v/>
      </c>
      <c r="B209" s="22">
        <f>IF($A209&gt;'SUA CONTA'!$B$7,"",F208)</f>
        <v/>
      </c>
      <c r="C209" s="22">
        <f>IF($A209&gt;'SUA CONTA'!$B$7,"",B209*'SUA CONTA'!$B$11)</f>
        <v/>
      </c>
      <c r="D209" s="22">
        <f>IF($A209&gt;'SUA CONTA'!$B$7,"",'SUA CONTA'!$B$12-C209)</f>
        <v/>
      </c>
      <c r="E209" s="22">
        <f>IF($A209&gt;'SUA CONTA'!$B$7,"",'SUA CONTA'!$B$12)</f>
        <v/>
      </c>
      <c r="F209" s="22">
        <f>IF($A209&gt;'SUA CONTA'!$B$7,"",B209-D209)</f>
        <v/>
      </c>
      <c r="G209" s="23">
        <f>IF(OR($A209&gt;'SUA CONTA'!$B$7,E209=0),"",C209/E209)</f>
        <v/>
      </c>
      <c r="H209" s="22">
        <f>IF($A209&gt;'SUA CONTA'!$B$7,"",H208+'SUA CONTA'!$B$12/(1+'SUA CONTA'!$B$11)^('SUA CONTA'!$B$7-$A209+1))</f>
        <v/>
      </c>
    </row>
    <row r="210">
      <c r="A210" s="21">
        <f>A209+1</f>
        <v/>
      </c>
      <c r="B210" s="22">
        <f>IF($A210&gt;'SUA CONTA'!$B$7,"",F209)</f>
        <v/>
      </c>
      <c r="C210" s="22">
        <f>IF($A210&gt;'SUA CONTA'!$B$7,"",B210*'SUA CONTA'!$B$11)</f>
        <v/>
      </c>
      <c r="D210" s="22">
        <f>IF($A210&gt;'SUA CONTA'!$B$7,"",'SUA CONTA'!$B$12-C210)</f>
        <v/>
      </c>
      <c r="E210" s="22">
        <f>IF($A210&gt;'SUA CONTA'!$B$7,"",'SUA CONTA'!$B$12)</f>
        <v/>
      </c>
      <c r="F210" s="22">
        <f>IF($A210&gt;'SUA CONTA'!$B$7,"",B210-D210)</f>
        <v/>
      </c>
      <c r="G210" s="23">
        <f>IF(OR($A210&gt;'SUA CONTA'!$B$7,E210=0),"",C210/E210)</f>
        <v/>
      </c>
      <c r="H210" s="22">
        <f>IF($A210&gt;'SUA CONTA'!$B$7,"",H209+'SUA CONTA'!$B$12/(1+'SUA CONTA'!$B$11)^('SUA CONTA'!$B$7-$A210+1))</f>
        <v/>
      </c>
    </row>
    <row r="211">
      <c r="A211" s="21">
        <f>A210+1</f>
        <v/>
      </c>
      <c r="B211" s="22">
        <f>IF($A211&gt;'SUA CONTA'!$B$7,"",F210)</f>
        <v/>
      </c>
      <c r="C211" s="22">
        <f>IF($A211&gt;'SUA CONTA'!$B$7,"",B211*'SUA CONTA'!$B$11)</f>
        <v/>
      </c>
      <c r="D211" s="22">
        <f>IF($A211&gt;'SUA CONTA'!$B$7,"",'SUA CONTA'!$B$12-C211)</f>
        <v/>
      </c>
      <c r="E211" s="22">
        <f>IF($A211&gt;'SUA CONTA'!$B$7,"",'SUA CONTA'!$B$12)</f>
        <v/>
      </c>
      <c r="F211" s="22">
        <f>IF($A211&gt;'SUA CONTA'!$B$7,"",B211-D211)</f>
        <v/>
      </c>
      <c r="G211" s="23">
        <f>IF(OR($A211&gt;'SUA CONTA'!$B$7,E211=0),"",C211/E211)</f>
        <v/>
      </c>
      <c r="H211" s="22">
        <f>IF($A211&gt;'SUA CONTA'!$B$7,"",H210+'SUA CONTA'!$B$12/(1+'SUA CONTA'!$B$11)^('SUA CONTA'!$B$7-$A211+1))</f>
        <v/>
      </c>
    </row>
    <row r="212">
      <c r="A212" s="21">
        <f>A211+1</f>
        <v/>
      </c>
      <c r="B212" s="22">
        <f>IF($A212&gt;'SUA CONTA'!$B$7,"",F211)</f>
        <v/>
      </c>
      <c r="C212" s="22">
        <f>IF($A212&gt;'SUA CONTA'!$B$7,"",B212*'SUA CONTA'!$B$11)</f>
        <v/>
      </c>
      <c r="D212" s="22">
        <f>IF($A212&gt;'SUA CONTA'!$B$7,"",'SUA CONTA'!$B$12-C212)</f>
        <v/>
      </c>
      <c r="E212" s="22">
        <f>IF($A212&gt;'SUA CONTA'!$B$7,"",'SUA CONTA'!$B$12)</f>
        <v/>
      </c>
      <c r="F212" s="22">
        <f>IF($A212&gt;'SUA CONTA'!$B$7,"",B212-D212)</f>
        <v/>
      </c>
      <c r="G212" s="23">
        <f>IF(OR($A212&gt;'SUA CONTA'!$B$7,E212=0),"",C212/E212)</f>
        <v/>
      </c>
      <c r="H212" s="22">
        <f>IF($A212&gt;'SUA CONTA'!$B$7,"",H211+'SUA CONTA'!$B$12/(1+'SUA CONTA'!$B$11)^('SUA CONTA'!$B$7-$A212+1))</f>
        <v/>
      </c>
    </row>
    <row r="213">
      <c r="A213" s="21">
        <f>A212+1</f>
        <v/>
      </c>
      <c r="B213" s="22">
        <f>IF($A213&gt;'SUA CONTA'!$B$7,"",F212)</f>
        <v/>
      </c>
      <c r="C213" s="22">
        <f>IF($A213&gt;'SUA CONTA'!$B$7,"",B213*'SUA CONTA'!$B$11)</f>
        <v/>
      </c>
      <c r="D213" s="22">
        <f>IF($A213&gt;'SUA CONTA'!$B$7,"",'SUA CONTA'!$B$12-C213)</f>
        <v/>
      </c>
      <c r="E213" s="22">
        <f>IF($A213&gt;'SUA CONTA'!$B$7,"",'SUA CONTA'!$B$12)</f>
        <v/>
      </c>
      <c r="F213" s="22">
        <f>IF($A213&gt;'SUA CONTA'!$B$7,"",B213-D213)</f>
        <v/>
      </c>
      <c r="G213" s="23">
        <f>IF(OR($A213&gt;'SUA CONTA'!$B$7,E213=0),"",C213/E213)</f>
        <v/>
      </c>
      <c r="H213" s="22">
        <f>IF($A213&gt;'SUA CONTA'!$B$7,"",H212+'SUA CONTA'!$B$12/(1+'SUA CONTA'!$B$11)^('SUA CONTA'!$B$7-$A213+1))</f>
        <v/>
      </c>
    </row>
    <row r="214">
      <c r="A214" s="21">
        <f>A213+1</f>
        <v/>
      </c>
      <c r="B214" s="22">
        <f>IF($A214&gt;'SUA CONTA'!$B$7,"",F213)</f>
        <v/>
      </c>
      <c r="C214" s="22">
        <f>IF($A214&gt;'SUA CONTA'!$B$7,"",B214*'SUA CONTA'!$B$11)</f>
        <v/>
      </c>
      <c r="D214" s="22">
        <f>IF($A214&gt;'SUA CONTA'!$B$7,"",'SUA CONTA'!$B$12-C214)</f>
        <v/>
      </c>
      <c r="E214" s="22">
        <f>IF($A214&gt;'SUA CONTA'!$B$7,"",'SUA CONTA'!$B$12)</f>
        <v/>
      </c>
      <c r="F214" s="22">
        <f>IF($A214&gt;'SUA CONTA'!$B$7,"",B214-D214)</f>
        <v/>
      </c>
      <c r="G214" s="23">
        <f>IF(OR($A214&gt;'SUA CONTA'!$B$7,E214=0),"",C214/E214)</f>
        <v/>
      </c>
      <c r="H214" s="22">
        <f>IF($A214&gt;'SUA CONTA'!$B$7,"",H213+'SUA CONTA'!$B$12/(1+'SUA CONTA'!$B$11)^('SUA CONTA'!$B$7-$A214+1))</f>
        <v/>
      </c>
    </row>
    <row r="215">
      <c r="A215" s="21">
        <f>A214+1</f>
        <v/>
      </c>
      <c r="B215" s="22">
        <f>IF($A215&gt;'SUA CONTA'!$B$7,"",F214)</f>
        <v/>
      </c>
      <c r="C215" s="22">
        <f>IF($A215&gt;'SUA CONTA'!$B$7,"",B215*'SUA CONTA'!$B$11)</f>
        <v/>
      </c>
      <c r="D215" s="22">
        <f>IF($A215&gt;'SUA CONTA'!$B$7,"",'SUA CONTA'!$B$12-C215)</f>
        <v/>
      </c>
      <c r="E215" s="22">
        <f>IF($A215&gt;'SUA CONTA'!$B$7,"",'SUA CONTA'!$B$12)</f>
        <v/>
      </c>
      <c r="F215" s="22">
        <f>IF($A215&gt;'SUA CONTA'!$B$7,"",B215-D215)</f>
        <v/>
      </c>
      <c r="G215" s="23">
        <f>IF(OR($A215&gt;'SUA CONTA'!$B$7,E215=0),"",C215/E215)</f>
        <v/>
      </c>
      <c r="H215" s="22">
        <f>IF($A215&gt;'SUA CONTA'!$B$7,"",H214+'SUA CONTA'!$B$12/(1+'SUA CONTA'!$B$11)^('SUA CONTA'!$B$7-$A215+1))</f>
        <v/>
      </c>
    </row>
    <row r="216">
      <c r="A216" s="21">
        <f>A215+1</f>
        <v/>
      </c>
      <c r="B216" s="22">
        <f>IF($A216&gt;'SUA CONTA'!$B$7,"",F215)</f>
        <v/>
      </c>
      <c r="C216" s="22">
        <f>IF($A216&gt;'SUA CONTA'!$B$7,"",B216*'SUA CONTA'!$B$11)</f>
        <v/>
      </c>
      <c r="D216" s="22">
        <f>IF($A216&gt;'SUA CONTA'!$B$7,"",'SUA CONTA'!$B$12-C216)</f>
        <v/>
      </c>
      <c r="E216" s="22">
        <f>IF($A216&gt;'SUA CONTA'!$B$7,"",'SUA CONTA'!$B$12)</f>
        <v/>
      </c>
      <c r="F216" s="22">
        <f>IF($A216&gt;'SUA CONTA'!$B$7,"",B216-D216)</f>
        <v/>
      </c>
      <c r="G216" s="23">
        <f>IF(OR($A216&gt;'SUA CONTA'!$B$7,E216=0),"",C216/E216)</f>
        <v/>
      </c>
      <c r="H216" s="22">
        <f>IF($A216&gt;'SUA CONTA'!$B$7,"",H215+'SUA CONTA'!$B$12/(1+'SUA CONTA'!$B$11)^('SUA CONTA'!$B$7-$A216+1))</f>
        <v/>
      </c>
    </row>
    <row r="217">
      <c r="A217" s="21">
        <f>A216+1</f>
        <v/>
      </c>
      <c r="B217" s="22">
        <f>IF($A217&gt;'SUA CONTA'!$B$7,"",F216)</f>
        <v/>
      </c>
      <c r="C217" s="22">
        <f>IF($A217&gt;'SUA CONTA'!$B$7,"",B217*'SUA CONTA'!$B$11)</f>
        <v/>
      </c>
      <c r="D217" s="22">
        <f>IF($A217&gt;'SUA CONTA'!$B$7,"",'SUA CONTA'!$B$12-C217)</f>
        <v/>
      </c>
      <c r="E217" s="22">
        <f>IF($A217&gt;'SUA CONTA'!$B$7,"",'SUA CONTA'!$B$12)</f>
        <v/>
      </c>
      <c r="F217" s="22">
        <f>IF($A217&gt;'SUA CONTA'!$B$7,"",B217-D217)</f>
        <v/>
      </c>
      <c r="G217" s="23">
        <f>IF(OR($A217&gt;'SUA CONTA'!$B$7,E217=0),"",C217/E217)</f>
        <v/>
      </c>
      <c r="H217" s="22">
        <f>IF($A217&gt;'SUA CONTA'!$B$7,"",H216+'SUA CONTA'!$B$12/(1+'SUA CONTA'!$B$11)^('SUA CONTA'!$B$7-$A217+1))</f>
        <v/>
      </c>
    </row>
    <row r="218">
      <c r="A218" s="21">
        <f>A217+1</f>
        <v/>
      </c>
      <c r="B218" s="22">
        <f>IF($A218&gt;'SUA CONTA'!$B$7,"",F217)</f>
        <v/>
      </c>
      <c r="C218" s="22">
        <f>IF($A218&gt;'SUA CONTA'!$B$7,"",B218*'SUA CONTA'!$B$11)</f>
        <v/>
      </c>
      <c r="D218" s="22">
        <f>IF($A218&gt;'SUA CONTA'!$B$7,"",'SUA CONTA'!$B$12-C218)</f>
        <v/>
      </c>
      <c r="E218" s="22">
        <f>IF($A218&gt;'SUA CONTA'!$B$7,"",'SUA CONTA'!$B$12)</f>
        <v/>
      </c>
      <c r="F218" s="22">
        <f>IF($A218&gt;'SUA CONTA'!$B$7,"",B218-D218)</f>
        <v/>
      </c>
      <c r="G218" s="23">
        <f>IF(OR($A218&gt;'SUA CONTA'!$B$7,E218=0),"",C218/E218)</f>
        <v/>
      </c>
      <c r="H218" s="22">
        <f>IF($A218&gt;'SUA CONTA'!$B$7,"",H217+'SUA CONTA'!$B$12/(1+'SUA CONTA'!$B$11)^('SUA CONTA'!$B$7-$A218+1))</f>
        <v/>
      </c>
    </row>
    <row r="219">
      <c r="A219" s="18">
        <f>A218+1</f>
        <v/>
      </c>
      <c r="B219" s="19">
        <f>IF($A219&gt;'SUA CONTA'!$B$7,"",F218)</f>
        <v/>
      </c>
      <c r="C219" s="19">
        <f>IF($A219&gt;'SUA CONTA'!$B$7,"",B219*'SUA CONTA'!$B$11)</f>
        <v/>
      </c>
      <c r="D219" s="19">
        <f>IF($A219&gt;'SUA CONTA'!$B$7,"",'SUA CONTA'!$B$12-C219)</f>
        <v/>
      </c>
      <c r="E219" s="19">
        <f>IF($A219&gt;'SUA CONTA'!$B$7,"",'SUA CONTA'!$B$12)</f>
        <v/>
      </c>
      <c r="F219" s="19">
        <f>IF($A219&gt;'SUA CONTA'!$B$7,"",B219-D219)</f>
        <v/>
      </c>
      <c r="G219" s="20">
        <f>IF(OR($A219&gt;'SUA CONTA'!$B$7,E219=0),"",C219/E219)</f>
        <v/>
      </c>
      <c r="H219" s="19">
        <f>IF($A219&gt;'SUA CONTA'!$B$7,"",H218+'SUA CONTA'!$B$12/(1+'SUA CONTA'!$B$11)^('SUA CONTA'!$B$7-$A219+1))</f>
        <v/>
      </c>
    </row>
    <row r="220">
      <c r="A220" s="21">
        <f>A219+1</f>
        <v/>
      </c>
      <c r="B220" s="22">
        <f>IF($A220&gt;'SUA CONTA'!$B$7,"",F219)</f>
        <v/>
      </c>
      <c r="C220" s="22">
        <f>IF($A220&gt;'SUA CONTA'!$B$7,"",B220*'SUA CONTA'!$B$11)</f>
        <v/>
      </c>
      <c r="D220" s="22">
        <f>IF($A220&gt;'SUA CONTA'!$B$7,"",'SUA CONTA'!$B$12-C220)</f>
        <v/>
      </c>
      <c r="E220" s="22">
        <f>IF($A220&gt;'SUA CONTA'!$B$7,"",'SUA CONTA'!$B$12)</f>
        <v/>
      </c>
      <c r="F220" s="22">
        <f>IF($A220&gt;'SUA CONTA'!$B$7,"",B220-D220)</f>
        <v/>
      </c>
      <c r="G220" s="23">
        <f>IF(OR($A220&gt;'SUA CONTA'!$B$7,E220=0),"",C220/E220)</f>
        <v/>
      </c>
      <c r="H220" s="22">
        <f>IF($A220&gt;'SUA CONTA'!$B$7,"",H219+'SUA CONTA'!$B$12/(1+'SUA CONTA'!$B$11)^('SUA CONTA'!$B$7-$A220+1))</f>
        <v/>
      </c>
    </row>
    <row r="221">
      <c r="A221" s="21">
        <f>A220+1</f>
        <v/>
      </c>
      <c r="B221" s="22">
        <f>IF($A221&gt;'SUA CONTA'!$B$7,"",F220)</f>
        <v/>
      </c>
      <c r="C221" s="22">
        <f>IF($A221&gt;'SUA CONTA'!$B$7,"",B221*'SUA CONTA'!$B$11)</f>
        <v/>
      </c>
      <c r="D221" s="22">
        <f>IF($A221&gt;'SUA CONTA'!$B$7,"",'SUA CONTA'!$B$12-C221)</f>
        <v/>
      </c>
      <c r="E221" s="22">
        <f>IF($A221&gt;'SUA CONTA'!$B$7,"",'SUA CONTA'!$B$12)</f>
        <v/>
      </c>
      <c r="F221" s="22">
        <f>IF($A221&gt;'SUA CONTA'!$B$7,"",B221-D221)</f>
        <v/>
      </c>
      <c r="G221" s="23">
        <f>IF(OR($A221&gt;'SUA CONTA'!$B$7,E221=0),"",C221/E221)</f>
        <v/>
      </c>
      <c r="H221" s="22">
        <f>IF($A221&gt;'SUA CONTA'!$B$7,"",H220+'SUA CONTA'!$B$12/(1+'SUA CONTA'!$B$11)^('SUA CONTA'!$B$7-$A221+1))</f>
        <v/>
      </c>
    </row>
    <row r="222">
      <c r="A222" s="21">
        <f>A221+1</f>
        <v/>
      </c>
      <c r="B222" s="22">
        <f>IF($A222&gt;'SUA CONTA'!$B$7,"",F221)</f>
        <v/>
      </c>
      <c r="C222" s="22">
        <f>IF($A222&gt;'SUA CONTA'!$B$7,"",B222*'SUA CONTA'!$B$11)</f>
        <v/>
      </c>
      <c r="D222" s="22">
        <f>IF($A222&gt;'SUA CONTA'!$B$7,"",'SUA CONTA'!$B$12-C222)</f>
        <v/>
      </c>
      <c r="E222" s="22">
        <f>IF($A222&gt;'SUA CONTA'!$B$7,"",'SUA CONTA'!$B$12)</f>
        <v/>
      </c>
      <c r="F222" s="22">
        <f>IF($A222&gt;'SUA CONTA'!$B$7,"",B222-D222)</f>
        <v/>
      </c>
      <c r="G222" s="23">
        <f>IF(OR($A222&gt;'SUA CONTA'!$B$7,E222=0),"",C222/E222)</f>
        <v/>
      </c>
      <c r="H222" s="22">
        <f>IF($A222&gt;'SUA CONTA'!$B$7,"",H221+'SUA CONTA'!$B$12/(1+'SUA CONTA'!$B$11)^('SUA CONTA'!$B$7-$A222+1))</f>
        <v/>
      </c>
    </row>
    <row r="223">
      <c r="A223" s="21">
        <f>A222+1</f>
        <v/>
      </c>
      <c r="B223" s="22">
        <f>IF($A223&gt;'SUA CONTA'!$B$7,"",F222)</f>
        <v/>
      </c>
      <c r="C223" s="22">
        <f>IF($A223&gt;'SUA CONTA'!$B$7,"",B223*'SUA CONTA'!$B$11)</f>
        <v/>
      </c>
      <c r="D223" s="22">
        <f>IF($A223&gt;'SUA CONTA'!$B$7,"",'SUA CONTA'!$B$12-C223)</f>
        <v/>
      </c>
      <c r="E223" s="22">
        <f>IF($A223&gt;'SUA CONTA'!$B$7,"",'SUA CONTA'!$B$12)</f>
        <v/>
      </c>
      <c r="F223" s="22">
        <f>IF($A223&gt;'SUA CONTA'!$B$7,"",B223-D223)</f>
        <v/>
      </c>
      <c r="G223" s="23">
        <f>IF(OR($A223&gt;'SUA CONTA'!$B$7,E223=0),"",C223/E223)</f>
        <v/>
      </c>
      <c r="H223" s="22">
        <f>IF($A223&gt;'SUA CONTA'!$B$7,"",H222+'SUA CONTA'!$B$12/(1+'SUA CONTA'!$B$11)^('SUA CONTA'!$B$7-$A223+1))</f>
        <v/>
      </c>
    </row>
    <row r="224">
      <c r="A224" s="21">
        <f>A223+1</f>
        <v/>
      </c>
      <c r="B224" s="22">
        <f>IF($A224&gt;'SUA CONTA'!$B$7,"",F223)</f>
        <v/>
      </c>
      <c r="C224" s="22">
        <f>IF($A224&gt;'SUA CONTA'!$B$7,"",B224*'SUA CONTA'!$B$11)</f>
        <v/>
      </c>
      <c r="D224" s="22">
        <f>IF($A224&gt;'SUA CONTA'!$B$7,"",'SUA CONTA'!$B$12-C224)</f>
        <v/>
      </c>
      <c r="E224" s="22">
        <f>IF($A224&gt;'SUA CONTA'!$B$7,"",'SUA CONTA'!$B$12)</f>
        <v/>
      </c>
      <c r="F224" s="22">
        <f>IF($A224&gt;'SUA CONTA'!$B$7,"",B224-D224)</f>
        <v/>
      </c>
      <c r="G224" s="23">
        <f>IF(OR($A224&gt;'SUA CONTA'!$B$7,E224=0),"",C224/E224)</f>
        <v/>
      </c>
      <c r="H224" s="22">
        <f>IF($A224&gt;'SUA CONTA'!$B$7,"",H223+'SUA CONTA'!$B$12/(1+'SUA CONTA'!$B$11)^('SUA CONTA'!$B$7-$A224+1))</f>
        <v/>
      </c>
    </row>
    <row r="225">
      <c r="A225" s="21">
        <f>A224+1</f>
        <v/>
      </c>
      <c r="B225" s="22">
        <f>IF($A225&gt;'SUA CONTA'!$B$7,"",F224)</f>
        <v/>
      </c>
      <c r="C225" s="22">
        <f>IF($A225&gt;'SUA CONTA'!$B$7,"",B225*'SUA CONTA'!$B$11)</f>
        <v/>
      </c>
      <c r="D225" s="22">
        <f>IF($A225&gt;'SUA CONTA'!$B$7,"",'SUA CONTA'!$B$12-C225)</f>
        <v/>
      </c>
      <c r="E225" s="22">
        <f>IF($A225&gt;'SUA CONTA'!$B$7,"",'SUA CONTA'!$B$12)</f>
        <v/>
      </c>
      <c r="F225" s="22">
        <f>IF($A225&gt;'SUA CONTA'!$B$7,"",B225-D225)</f>
        <v/>
      </c>
      <c r="G225" s="23">
        <f>IF(OR($A225&gt;'SUA CONTA'!$B$7,E225=0),"",C225/E225)</f>
        <v/>
      </c>
      <c r="H225" s="22">
        <f>IF($A225&gt;'SUA CONTA'!$B$7,"",H224+'SUA CONTA'!$B$12/(1+'SUA CONTA'!$B$11)^('SUA CONTA'!$B$7-$A225+1))</f>
        <v/>
      </c>
    </row>
    <row r="226">
      <c r="A226" s="21">
        <f>A225+1</f>
        <v/>
      </c>
      <c r="B226" s="22">
        <f>IF($A226&gt;'SUA CONTA'!$B$7,"",F225)</f>
        <v/>
      </c>
      <c r="C226" s="22">
        <f>IF($A226&gt;'SUA CONTA'!$B$7,"",B226*'SUA CONTA'!$B$11)</f>
        <v/>
      </c>
      <c r="D226" s="22">
        <f>IF($A226&gt;'SUA CONTA'!$B$7,"",'SUA CONTA'!$B$12-C226)</f>
        <v/>
      </c>
      <c r="E226" s="22">
        <f>IF($A226&gt;'SUA CONTA'!$B$7,"",'SUA CONTA'!$B$12)</f>
        <v/>
      </c>
      <c r="F226" s="22">
        <f>IF($A226&gt;'SUA CONTA'!$B$7,"",B226-D226)</f>
        <v/>
      </c>
      <c r="G226" s="23">
        <f>IF(OR($A226&gt;'SUA CONTA'!$B$7,E226=0),"",C226/E226)</f>
        <v/>
      </c>
      <c r="H226" s="22">
        <f>IF($A226&gt;'SUA CONTA'!$B$7,"",H225+'SUA CONTA'!$B$12/(1+'SUA CONTA'!$B$11)^('SUA CONTA'!$B$7-$A226+1))</f>
        <v/>
      </c>
    </row>
    <row r="227">
      <c r="A227" s="21">
        <f>A226+1</f>
        <v/>
      </c>
      <c r="B227" s="22">
        <f>IF($A227&gt;'SUA CONTA'!$B$7,"",F226)</f>
        <v/>
      </c>
      <c r="C227" s="22">
        <f>IF($A227&gt;'SUA CONTA'!$B$7,"",B227*'SUA CONTA'!$B$11)</f>
        <v/>
      </c>
      <c r="D227" s="22">
        <f>IF($A227&gt;'SUA CONTA'!$B$7,"",'SUA CONTA'!$B$12-C227)</f>
        <v/>
      </c>
      <c r="E227" s="22">
        <f>IF($A227&gt;'SUA CONTA'!$B$7,"",'SUA CONTA'!$B$12)</f>
        <v/>
      </c>
      <c r="F227" s="22">
        <f>IF($A227&gt;'SUA CONTA'!$B$7,"",B227-D227)</f>
        <v/>
      </c>
      <c r="G227" s="23">
        <f>IF(OR($A227&gt;'SUA CONTA'!$B$7,E227=0),"",C227/E227)</f>
        <v/>
      </c>
      <c r="H227" s="22">
        <f>IF($A227&gt;'SUA CONTA'!$B$7,"",H226+'SUA CONTA'!$B$12/(1+'SUA CONTA'!$B$11)^('SUA CONTA'!$B$7-$A227+1))</f>
        <v/>
      </c>
    </row>
    <row r="228">
      <c r="A228" s="21">
        <f>A227+1</f>
        <v/>
      </c>
      <c r="B228" s="22">
        <f>IF($A228&gt;'SUA CONTA'!$B$7,"",F227)</f>
        <v/>
      </c>
      <c r="C228" s="22">
        <f>IF($A228&gt;'SUA CONTA'!$B$7,"",B228*'SUA CONTA'!$B$11)</f>
        <v/>
      </c>
      <c r="D228" s="22">
        <f>IF($A228&gt;'SUA CONTA'!$B$7,"",'SUA CONTA'!$B$12-C228)</f>
        <v/>
      </c>
      <c r="E228" s="22">
        <f>IF($A228&gt;'SUA CONTA'!$B$7,"",'SUA CONTA'!$B$12)</f>
        <v/>
      </c>
      <c r="F228" s="22">
        <f>IF($A228&gt;'SUA CONTA'!$B$7,"",B228-D228)</f>
        <v/>
      </c>
      <c r="G228" s="23">
        <f>IF(OR($A228&gt;'SUA CONTA'!$B$7,E228=0),"",C228/E228)</f>
        <v/>
      </c>
      <c r="H228" s="22">
        <f>IF($A228&gt;'SUA CONTA'!$B$7,"",H227+'SUA CONTA'!$B$12/(1+'SUA CONTA'!$B$11)^('SUA CONTA'!$B$7-$A228+1))</f>
        <v/>
      </c>
    </row>
    <row r="229">
      <c r="A229" s="21">
        <f>A228+1</f>
        <v/>
      </c>
      <c r="B229" s="22">
        <f>IF($A229&gt;'SUA CONTA'!$B$7,"",F228)</f>
        <v/>
      </c>
      <c r="C229" s="22">
        <f>IF($A229&gt;'SUA CONTA'!$B$7,"",B229*'SUA CONTA'!$B$11)</f>
        <v/>
      </c>
      <c r="D229" s="22">
        <f>IF($A229&gt;'SUA CONTA'!$B$7,"",'SUA CONTA'!$B$12-C229)</f>
        <v/>
      </c>
      <c r="E229" s="22">
        <f>IF($A229&gt;'SUA CONTA'!$B$7,"",'SUA CONTA'!$B$12)</f>
        <v/>
      </c>
      <c r="F229" s="22">
        <f>IF($A229&gt;'SUA CONTA'!$B$7,"",B229-D229)</f>
        <v/>
      </c>
      <c r="G229" s="23">
        <f>IF(OR($A229&gt;'SUA CONTA'!$B$7,E229=0),"",C229/E229)</f>
        <v/>
      </c>
      <c r="H229" s="22">
        <f>IF($A229&gt;'SUA CONTA'!$B$7,"",H228+'SUA CONTA'!$B$12/(1+'SUA CONTA'!$B$11)^('SUA CONTA'!$B$7-$A229+1))</f>
        <v/>
      </c>
    </row>
    <row r="230">
      <c r="A230" s="21">
        <f>A229+1</f>
        <v/>
      </c>
      <c r="B230" s="22">
        <f>IF($A230&gt;'SUA CONTA'!$B$7,"",F229)</f>
        <v/>
      </c>
      <c r="C230" s="22">
        <f>IF($A230&gt;'SUA CONTA'!$B$7,"",B230*'SUA CONTA'!$B$11)</f>
        <v/>
      </c>
      <c r="D230" s="22">
        <f>IF($A230&gt;'SUA CONTA'!$B$7,"",'SUA CONTA'!$B$12-C230)</f>
        <v/>
      </c>
      <c r="E230" s="22">
        <f>IF($A230&gt;'SUA CONTA'!$B$7,"",'SUA CONTA'!$B$12)</f>
        <v/>
      </c>
      <c r="F230" s="22">
        <f>IF($A230&gt;'SUA CONTA'!$B$7,"",B230-D230)</f>
        <v/>
      </c>
      <c r="G230" s="23">
        <f>IF(OR($A230&gt;'SUA CONTA'!$B$7,E230=0),"",C230/E230)</f>
        <v/>
      </c>
      <c r="H230" s="22">
        <f>IF($A230&gt;'SUA CONTA'!$B$7,"",H229+'SUA CONTA'!$B$12/(1+'SUA CONTA'!$B$11)^('SUA CONTA'!$B$7-$A230+1))</f>
        <v/>
      </c>
    </row>
    <row r="231">
      <c r="A231" s="18">
        <f>A230+1</f>
        <v/>
      </c>
      <c r="B231" s="19">
        <f>IF($A231&gt;'SUA CONTA'!$B$7,"",F230)</f>
        <v/>
      </c>
      <c r="C231" s="19">
        <f>IF($A231&gt;'SUA CONTA'!$B$7,"",B231*'SUA CONTA'!$B$11)</f>
        <v/>
      </c>
      <c r="D231" s="19">
        <f>IF($A231&gt;'SUA CONTA'!$B$7,"",'SUA CONTA'!$B$12-C231)</f>
        <v/>
      </c>
      <c r="E231" s="19">
        <f>IF($A231&gt;'SUA CONTA'!$B$7,"",'SUA CONTA'!$B$12)</f>
        <v/>
      </c>
      <c r="F231" s="19">
        <f>IF($A231&gt;'SUA CONTA'!$B$7,"",B231-D231)</f>
        <v/>
      </c>
      <c r="G231" s="20">
        <f>IF(OR($A231&gt;'SUA CONTA'!$B$7,E231=0),"",C231/E231)</f>
        <v/>
      </c>
      <c r="H231" s="19">
        <f>IF($A231&gt;'SUA CONTA'!$B$7,"",H230+'SUA CONTA'!$B$12/(1+'SUA CONTA'!$B$11)^('SUA CONTA'!$B$7-$A231+1))</f>
        <v/>
      </c>
    </row>
    <row r="232">
      <c r="A232" s="21">
        <f>A231+1</f>
        <v/>
      </c>
      <c r="B232" s="22">
        <f>IF($A232&gt;'SUA CONTA'!$B$7,"",F231)</f>
        <v/>
      </c>
      <c r="C232" s="22">
        <f>IF($A232&gt;'SUA CONTA'!$B$7,"",B232*'SUA CONTA'!$B$11)</f>
        <v/>
      </c>
      <c r="D232" s="22">
        <f>IF($A232&gt;'SUA CONTA'!$B$7,"",'SUA CONTA'!$B$12-C232)</f>
        <v/>
      </c>
      <c r="E232" s="22">
        <f>IF($A232&gt;'SUA CONTA'!$B$7,"",'SUA CONTA'!$B$12)</f>
        <v/>
      </c>
      <c r="F232" s="22">
        <f>IF($A232&gt;'SUA CONTA'!$B$7,"",B232-D232)</f>
        <v/>
      </c>
      <c r="G232" s="23">
        <f>IF(OR($A232&gt;'SUA CONTA'!$B$7,E232=0),"",C232/E232)</f>
        <v/>
      </c>
      <c r="H232" s="22">
        <f>IF($A232&gt;'SUA CONTA'!$B$7,"",H231+'SUA CONTA'!$B$12/(1+'SUA CONTA'!$B$11)^('SUA CONTA'!$B$7-$A232+1))</f>
        <v/>
      </c>
    </row>
    <row r="233">
      <c r="A233" s="21">
        <f>A232+1</f>
        <v/>
      </c>
      <c r="B233" s="22">
        <f>IF($A233&gt;'SUA CONTA'!$B$7,"",F232)</f>
        <v/>
      </c>
      <c r="C233" s="22">
        <f>IF($A233&gt;'SUA CONTA'!$B$7,"",B233*'SUA CONTA'!$B$11)</f>
        <v/>
      </c>
      <c r="D233" s="22">
        <f>IF($A233&gt;'SUA CONTA'!$B$7,"",'SUA CONTA'!$B$12-C233)</f>
        <v/>
      </c>
      <c r="E233" s="22">
        <f>IF($A233&gt;'SUA CONTA'!$B$7,"",'SUA CONTA'!$B$12)</f>
        <v/>
      </c>
      <c r="F233" s="22">
        <f>IF($A233&gt;'SUA CONTA'!$B$7,"",B233-D233)</f>
        <v/>
      </c>
      <c r="G233" s="23">
        <f>IF(OR($A233&gt;'SUA CONTA'!$B$7,E233=0),"",C233/E233)</f>
        <v/>
      </c>
      <c r="H233" s="22">
        <f>IF($A233&gt;'SUA CONTA'!$B$7,"",H232+'SUA CONTA'!$B$12/(1+'SUA CONTA'!$B$11)^('SUA CONTA'!$B$7-$A233+1))</f>
        <v/>
      </c>
    </row>
    <row r="234">
      <c r="A234" s="21">
        <f>A233+1</f>
        <v/>
      </c>
      <c r="B234" s="22">
        <f>IF($A234&gt;'SUA CONTA'!$B$7,"",F233)</f>
        <v/>
      </c>
      <c r="C234" s="22">
        <f>IF($A234&gt;'SUA CONTA'!$B$7,"",B234*'SUA CONTA'!$B$11)</f>
        <v/>
      </c>
      <c r="D234" s="22">
        <f>IF($A234&gt;'SUA CONTA'!$B$7,"",'SUA CONTA'!$B$12-C234)</f>
        <v/>
      </c>
      <c r="E234" s="22">
        <f>IF($A234&gt;'SUA CONTA'!$B$7,"",'SUA CONTA'!$B$12)</f>
        <v/>
      </c>
      <c r="F234" s="22">
        <f>IF($A234&gt;'SUA CONTA'!$B$7,"",B234-D234)</f>
        <v/>
      </c>
      <c r="G234" s="23">
        <f>IF(OR($A234&gt;'SUA CONTA'!$B$7,E234=0),"",C234/E234)</f>
        <v/>
      </c>
      <c r="H234" s="22">
        <f>IF($A234&gt;'SUA CONTA'!$B$7,"",H233+'SUA CONTA'!$B$12/(1+'SUA CONTA'!$B$11)^('SUA CONTA'!$B$7-$A234+1))</f>
        <v/>
      </c>
    </row>
    <row r="235">
      <c r="A235" s="21">
        <f>A234+1</f>
        <v/>
      </c>
      <c r="B235" s="22">
        <f>IF($A235&gt;'SUA CONTA'!$B$7,"",F234)</f>
        <v/>
      </c>
      <c r="C235" s="22">
        <f>IF($A235&gt;'SUA CONTA'!$B$7,"",B235*'SUA CONTA'!$B$11)</f>
        <v/>
      </c>
      <c r="D235" s="22">
        <f>IF($A235&gt;'SUA CONTA'!$B$7,"",'SUA CONTA'!$B$12-C235)</f>
        <v/>
      </c>
      <c r="E235" s="22">
        <f>IF($A235&gt;'SUA CONTA'!$B$7,"",'SUA CONTA'!$B$12)</f>
        <v/>
      </c>
      <c r="F235" s="22">
        <f>IF($A235&gt;'SUA CONTA'!$B$7,"",B235-D235)</f>
        <v/>
      </c>
      <c r="G235" s="23">
        <f>IF(OR($A235&gt;'SUA CONTA'!$B$7,E235=0),"",C235/E235)</f>
        <v/>
      </c>
      <c r="H235" s="22">
        <f>IF($A235&gt;'SUA CONTA'!$B$7,"",H234+'SUA CONTA'!$B$12/(1+'SUA CONTA'!$B$11)^('SUA CONTA'!$B$7-$A235+1))</f>
        <v/>
      </c>
    </row>
    <row r="236">
      <c r="A236" s="21">
        <f>A235+1</f>
        <v/>
      </c>
      <c r="B236" s="22">
        <f>IF($A236&gt;'SUA CONTA'!$B$7,"",F235)</f>
        <v/>
      </c>
      <c r="C236" s="22">
        <f>IF($A236&gt;'SUA CONTA'!$B$7,"",B236*'SUA CONTA'!$B$11)</f>
        <v/>
      </c>
      <c r="D236" s="22">
        <f>IF($A236&gt;'SUA CONTA'!$B$7,"",'SUA CONTA'!$B$12-C236)</f>
        <v/>
      </c>
      <c r="E236" s="22">
        <f>IF($A236&gt;'SUA CONTA'!$B$7,"",'SUA CONTA'!$B$12)</f>
        <v/>
      </c>
      <c r="F236" s="22">
        <f>IF($A236&gt;'SUA CONTA'!$B$7,"",B236-D236)</f>
        <v/>
      </c>
      <c r="G236" s="23">
        <f>IF(OR($A236&gt;'SUA CONTA'!$B$7,E236=0),"",C236/E236)</f>
        <v/>
      </c>
      <c r="H236" s="22">
        <f>IF($A236&gt;'SUA CONTA'!$B$7,"",H235+'SUA CONTA'!$B$12/(1+'SUA CONTA'!$B$11)^('SUA CONTA'!$B$7-$A236+1))</f>
        <v/>
      </c>
    </row>
    <row r="237">
      <c r="A237" s="21">
        <f>A236+1</f>
        <v/>
      </c>
      <c r="B237" s="22">
        <f>IF($A237&gt;'SUA CONTA'!$B$7,"",F236)</f>
        <v/>
      </c>
      <c r="C237" s="22">
        <f>IF($A237&gt;'SUA CONTA'!$B$7,"",B237*'SUA CONTA'!$B$11)</f>
        <v/>
      </c>
      <c r="D237" s="22">
        <f>IF($A237&gt;'SUA CONTA'!$B$7,"",'SUA CONTA'!$B$12-C237)</f>
        <v/>
      </c>
      <c r="E237" s="22">
        <f>IF($A237&gt;'SUA CONTA'!$B$7,"",'SUA CONTA'!$B$12)</f>
        <v/>
      </c>
      <c r="F237" s="22">
        <f>IF($A237&gt;'SUA CONTA'!$B$7,"",B237-D237)</f>
        <v/>
      </c>
      <c r="G237" s="23">
        <f>IF(OR($A237&gt;'SUA CONTA'!$B$7,E237=0),"",C237/E237)</f>
        <v/>
      </c>
      <c r="H237" s="22">
        <f>IF($A237&gt;'SUA CONTA'!$B$7,"",H236+'SUA CONTA'!$B$12/(1+'SUA CONTA'!$B$11)^('SUA CONTA'!$B$7-$A237+1))</f>
        <v/>
      </c>
    </row>
    <row r="238">
      <c r="A238" s="21">
        <f>A237+1</f>
        <v/>
      </c>
      <c r="B238" s="22">
        <f>IF($A238&gt;'SUA CONTA'!$B$7,"",F237)</f>
        <v/>
      </c>
      <c r="C238" s="22">
        <f>IF($A238&gt;'SUA CONTA'!$B$7,"",B238*'SUA CONTA'!$B$11)</f>
        <v/>
      </c>
      <c r="D238" s="22">
        <f>IF($A238&gt;'SUA CONTA'!$B$7,"",'SUA CONTA'!$B$12-C238)</f>
        <v/>
      </c>
      <c r="E238" s="22">
        <f>IF($A238&gt;'SUA CONTA'!$B$7,"",'SUA CONTA'!$B$12)</f>
        <v/>
      </c>
      <c r="F238" s="22">
        <f>IF($A238&gt;'SUA CONTA'!$B$7,"",B238-D238)</f>
        <v/>
      </c>
      <c r="G238" s="23">
        <f>IF(OR($A238&gt;'SUA CONTA'!$B$7,E238=0),"",C238/E238)</f>
        <v/>
      </c>
      <c r="H238" s="22">
        <f>IF($A238&gt;'SUA CONTA'!$B$7,"",H237+'SUA CONTA'!$B$12/(1+'SUA CONTA'!$B$11)^('SUA CONTA'!$B$7-$A238+1))</f>
        <v/>
      </c>
    </row>
    <row r="239">
      <c r="A239" s="21">
        <f>A238+1</f>
        <v/>
      </c>
      <c r="B239" s="22">
        <f>IF($A239&gt;'SUA CONTA'!$B$7,"",F238)</f>
        <v/>
      </c>
      <c r="C239" s="22">
        <f>IF($A239&gt;'SUA CONTA'!$B$7,"",B239*'SUA CONTA'!$B$11)</f>
        <v/>
      </c>
      <c r="D239" s="22">
        <f>IF($A239&gt;'SUA CONTA'!$B$7,"",'SUA CONTA'!$B$12-C239)</f>
        <v/>
      </c>
      <c r="E239" s="22">
        <f>IF($A239&gt;'SUA CONTA'!$B$7,"",'SUA CONTA'!$B$12)</f>
        <v/>
      </c>
      <c r="F239" s="22">
        <f>IF($A239&gt;'SUA CONTA'!$B$7,"",B239-D239)</f>
        <v/>
      </c>
      <c r="G239" s="23">
        <f>IF(OR($A239&gt;'SUA CONTA'!$B$7,E239=0),"",C239/E239)</f>
        <v/>
      </c>
      <c r="H239" s="22">
        <f>IF($A239&gt;'SUA CONTA'!$B$7,"",H238+'SUA CONTA'!$B$12/(1+'SUA CONTA'!$B$11)^('SUA CONTA'!$B$7-$A239+1))</f>
        <v/>
      </c>
    </row>
    <row r="240">
      <c r="A240" s="21">
        <f>A239+1</f>
        <v/>
      </c>
      <c r="B240" s="22">
        <f>IF($A240&gt;'SUA CONTA'!$B$7,"",F239)</f>
        <v/>
      </c>
      <c r="C240" s="22">
        <f>IF($A240&gt;'SUA CONTA'!$B$7,"",B240*'SUA CONTA'!$B$11)</f>
        <v/>
      </c>
      <c r="D240" s="22">
        <f>IF($A240&gt;'SUA CONTA'!$B$7,"",'SUA CONTA'!$B$12-C240)</f>
        <v/>
      </c>
      <c r="E240" s="22">
        <f>IF($A240&gt;'SUA CONTA'!$B$7,"",'SUA CONTA'!$B$12)</f>
        <v/>
      </c>
      <c r="F240" s="22">
        <f>IF($A240&gt;'SUA CONTA'!$B$7,"",B240-D240)</f>
        <v/>
      </c>
      <c r="G240" s="23">
        <f>IF(OR($A240&gt;'SUA CONTA'!$B$7,E240=0),"",C240/E240)</f>
        <v/>
      </c>
      <c r="H240" s="22">
        <f>IF($A240&gt;'SUA CONTA'!$B$7,"",H239+'SUA CONTA'!$B$12/(1+'SUA CONTA'!$B$11)^('SUA CONTA'!$B$7-$A240+1))</f>
        <v/>
      </c>
    </row>
    <row r="241">
      <c r="A241" s="21">
        <f>A240+1</f>
        <v/>
      </c>
      <c r="B241" s="22">
        <f>IF($A241&gt;'SUA CONTA'!$B$7,"",F240)</f>
        <v/>
      </c>
      <c r="C241" s="22">
        <f>IF($A241&gt;'SUA CONTA'!$B$7,"",B241*'SUA CONTA'!$B$11)</f>
        <v/>
      </c>
      <c r="D241" s="22">
        <f>IF($A241&gt;'SUA CONTA'!$B$7,"",'SUA CONTA'!$B$12-C241)</f>
        <v/>
      </c>
      <c r="E241" s="22">
        <f>IF($A241&gt;'SUA CONTA'!$B$7,"",'SUA CONTA'!$B$12)</f>
        <v/>
      </c>
      <c r="F241" s="22">
        <f>IF($A241&gt;'SUA CONTA'!$B$7,"",B241-D241)</f>
        <v/>
      </c>
      <c r="G241" s="23">
        <f>IF(OR($A241&gt;'SUA CONTA'!$B$7,E241=0),"",C241/E241)</f>
        <v/>
      </c>
      <c r="H241" s="22">
        <f>IF($A241&gt;'SUA CONTA'!$B$7,"",H240+'SUA CONTA'!$B$12/(1+'SUA CONTA'!$B$11)^('SUA CONTA'!$B$7-$A241+1))</f>
        <v/>
      </c>
    </row>
    <row r="242">
      <c r="A242" s="21">
        <f>A241+1</f>
        <v/>
      </c>
      <c r="B242" s="22">
        <f>IF($A242&gt;'SUA CONTA'!$B$7,"",F241)</f>
        <v/>
      </c>
      <c r="C242" s="22">
        <f>IF($A242&gt;'SUA CONTA'!$B$7,"",B242*'SUA CONTA'!$B$11)</f>
        <v/>
      </c>
      <c r="D242" s="22">
        <f>IF($A242&gt;'SUA CONTA'!$B$7,"",'SUA CONTA'!$B$12-C242)</f>
        <v/>
      </c>
      <c r="E242" s="22">
        <f>IF($A242&gt;'SUA CONTA'!$B$7,"",'SUA CONTA'!$B$12)</f>
        <v/>
      </c>
      <c r="F242" s="22">
        <f>IF($A242&gt;'SUA CONTA'!$B$7,"",B242-D242)</f>
        <v/>
      </c>
      <c r="G242" s="23">
        <f>IF(OR($A242&gt;'SUA CONTA'!$B$7,E242=0),"",C242/E242)</f>
        <v/>
      </c>
      <c r="H242" s="22">
        <f>IF($A242&gt;'SUA CONTA'!$B$7,"",H241+'SUA CONTA'!$B$12/(1+'SUA CONTA'!$B$11)^('SUA CONTA'!$B$7-$A242+1))</f>
        <v/>
      </c>
    </row>
    <row r="243">
      <c r="A243" s="18">
        <f>A242+1</f>
        <v/>
      </c>
      <c r="B243" s="19">
        <f>IF($A243&gt;'SUA CONTA'!$B$7,"",F242)</f>
        <v/>
      </c>
      <c r="C243" s="19">
        <f>IF($A243&gt;'SUA CONTA'!$B$7,"",B243*'SUA CONTA'!$B$11)</f>
        <v/>
      </c>
      <c r="D243" s="19">
        <f>IF($A243&gt;'SUA CONTA'!$B$7,"",'SUA CONTA'!$B$12-C243)</f>
        <v/>
      </c>
      <c r="E243" s="19">
        <f>IF($A243&gt;'SUA CONTA'!$B$7,"",'SUA CONTA'!$B$12)</f>
        <v/>
      </c>
      <c r="F243" s="19">
        <f>IF($A243&gt;'SUA CONTA'!$B$7,"",B243-D243)</f>
        <v/>
      </c>
      <c r="G243" s="20">
        <f>IF(OR($A243&gt;'SUA CONTA'!$B$7,E243=0),"",C243/E243)</f>
        <v/>
      </c>
      <c r="H243" s="19">
        <f>IF($A243&gt;'SUA CONTA'!$B$7,"",H242+'SUA CONTA'!$B$12/(1+'SUA CONTA'!$B$11)^('SUA CONTA'!$B$7-$A243+1))</f>
        <v/>
      </c>
    </row>
    <row r="244">
      <c r="A244" s="21">
        <f>A243+1</f>
        <v/>
      </c>
      <c r="B244" s="22">
        <f>IF($A244&gt;'SUA CONTA'!$B$7,"",F243)</f>
        <v/>
      </c>
      <c r="C244" s="22">
        <f>IF($A244&gt;'SUA CONTA'!$B$7,"",B244*'SUA CONTA'!$B$11)</f>
        <v/>
      </c>
      <c r="D244" s="22">
        <f>IF($A244&gt;'SUA CONTA'!$B$7,"",'SUA CONTA'!$B$12-C244)</f>
        <v/>
      </c>
      <c r="E244" s="22">
        <f>IF($A244&gt;'SUA CONTA'!$B$7,"",'SUA CONTA'!$B$12)</f>
        <v/>
      </c>
      <c r="F244" s="22">
        <f>IF($A244&gt;'SUA CONTA'!$B$7,"",B244-D244)</f>
        <v/>
      </c>
      <c r="G244" s="23">
        <f>IF(OR($A244&gt;'SUA CONTA'!$B$7,E244=0),"",C244/E244)</f>
        <v/>
      </c>
      <c r="H244" s="22">
        <f>IF($A244&gt;'SUA CONTA'!$B$7,"",H243+'SUA CONTA'!$B$12/(1+'SUA CONTA'!$B$11)^('SUA CONTA'!$B$7-$A244+1))</f>
        <v/>
      </c>
    </row>
    <row r="245">
      <c r="A245" s="21">
        <f>A244+1</f>
        <v/>
      </c>
      <c r="B245" s="22">
        <f>IF($A245&gt;'SUA CONTA'!$B$7,"",F244)</f>
        <v/>
      </c>
      <c r="C245" s="22">
        <f>IF($A245&gt;'SUA CONTA'!$B$7,"",B245*'SUA CONTA'!$B$11)</f>
        <v/>
      </c>
      <c r="D245" s="22">
        <f>IF($A245&gt;'SUA CONTA'!$B$7,"",'SUA CONTA'!$B$12-C245)</f>
        <v/>
      </c>
      <c r="E245" s="22">
        <f>IF($A245&gt;'SUA CONTA'!$B$7,"",'SUA CONTA'!$B$12)</f>
        <v/>
      </c>
      <c r="F245" s="22">
        <f>IF($A245&gt;'SUA CONTA'!$B$7,"",B245-D245)</f>
        <v/>
      </c>
      <c r="G245" s="23">
        <f>IF(OR($A245&gt;'SUA CONTA'!$B$7,E245=0),"",C245/E245)</f>
        <v/>
      </c>
      <c r="H245" s="22">
        <f>IF($A245&gt;'SUA CONTA'!$B$7,"",H244+'SUA CONTA'!$B$12/(1+'SUA CONTA'!$B$11)^('SUA CONTA'!$B$7-$A245+1))</f>
        <v/>
      </c>
    </row>
    <row r="246">
      <c r="A246" s="21">
        <f>A245+1</f>
        <v/>
      </c>
      <c r="B246" s="22">
        <f>IF($A246&gt;'SUA CONTA'!$B$7,"",F245)</f>
        <v/>
      </c>
      <c r="C246" s="22">
        <f>IF($A246&gt;'SUA CONTA'!$B$7,"",B246*'SUA CONTA'!$B$11)</f>
        <v/>
      </c>
      <c r="D246" s="22">
        <f>IF($A246&gt;'SUA CONTA'!$B$7,"",'SUA CONTA'!$B$12-C246)</f>
        <v/>
      </c>
      <c r="E246" s="22">
        <f>IF($A246&gt;'SUA CONTA'!$B$7,"",'SUA CONTA'!$B$12)</f>
        <v/>
      </c>
      <c r="F246" s="22">
        <f>IF($A246&gt;'SUA CONTA'!$B$7,"",B246-D246)</f>
        <v/>
      </c>
      <c r="G246" s="23">
        <f>IF(OR($A246&gt;'SUA CONTA'!$B$7,E246=0),"",C246/E246)</f>
        <v/>
      </c>
      <c r="H246" s="22">
        <f>IF($A246&gt;'SUA CONTA'!$B$7,"",H245+'SUA CONTA'!$B$12/(1+'SUA CONTA'!$B$11)^('SUA CONTA'!$B$7-$A246+1))</f>
        <v/>
      </c>
    </row>
    <row r="247">
      <c r="A247" s="21">
        <f>A246+1</f>
        <v/>
      </c>
      <c r="B247" s="22">
        <f>IF($A247&gt;'SUA CONTA'!$B$7,"",F246)</f>
        <v/>
      </c>
      <c r="C247" s="22">
        <f>IF($A247&gt;'SUA CONTA'!$B$7,"",B247*'SUA CONTA'!$B$11)</f>
        <v/>
      </c>
      <c r="D247" s="22">
        <f>IF($A247&gt;'SUA CONTA'!$B$7,"",'SUA CONTA'!$B$12-C247)</f>
        <v/>
      </c>
      <c r="E247" s="22">
        <f>IF($A247&gt;'SUA CONTA'!$B$7,"",'SUA CONTA'!$B$12)</f>
        <v/>
      </c>
      <c r="F247" s="22">
        <f>IF($A247&gt;'SUA CONTA'!$B$7,"",B247-D247)</f>
        <v/>
      </c>
      <c r="G247" s="23">
        <f>IF(OR($A247&gt;'SUA CONTA'!$B$7,E247=0),"",C247/E247)</f>
        <v/>
      </c>
      <c r="H247" s="22">
        <f>IF($A247&gt;'SUA CONTA'!$B$7,"",H246+'SUA CONTA'!$B$12/(1+'SUA CONTA'!$B$11)^('SUA CONTA'!$B$7-$A247+1))</f>
        <v/>
      </c>
    </row>
    <row r="248">
      <c r="A248" s="21">
        <f>A247+1</f>
        <v/>
      </c>
      <c r="B248" s="22">
        <f>IF($A248&gt;'SUA CONTA'!$B$7,"",F247)</f>
        <v/>
      </c>
      <c r="C248" s="22">
        <f>IF($A248&gt;'SUA CONTA'!$B$7,"",B248*'SUA CONTA'!$B$11)</f>
        <v/>
      </c>
      <c r="D248" s="22">
        <f>IF($A248&gt;'SUA CONTA'!$B$7,"",'SUA CONTA'!$B$12-C248)</f>
        <v/>
      </c>
      <c r="E248" s="22">
        <f>IF($A248&gt;'SUA CONTA'!$B$7,"",'SUA CONTA'!$B$12)</f>
        <v/>
      </c>
      <c r="F248" s="22">
        <f>IF($A248&gt;'SUA CONTA'!$B$7,"",B248-D248)</f>
        <v/>
      </c>
      <c r="G248" s="23">
        <f>IF(OR($A248&gt;'SUA CONTA'!$B$7,E248=0),"",C248/E248)</f>
        <v/>
      </c>
      <c r="H248" s="22">
        <f>IF($A248&gt;'SUA CONTA'!$B$7,"",H247+'SUA CONTA'!$B$12/(1+'SUA CONTA'!$B$11)^('SUA CONTA'!$B$7-$A248+1))</f>
        <v/>
      </c>
    </row>
    <row r="249">
      <c r="A249" s="21">
        <f>A248+1</f>
        <v/>
      </c>
      <c r="B249" s="22">
        <f>IF($A249&gt;'SUA CONTA'!$B$7,"",F248)</f>
        <v/>
      </c>
      <c r="C249" s="22">
        <f>IF($A249&gt;'SUA CONTA'!$B$7,"",B249*'SUA CONTA'!$B$11)</f>
        <v/>
      </c>
      <c r="D249" s="22">
        <f>IF($A249&gt;'SUA CONTA'!$B$7,"",'SUA CONTA'!$B$12-C249)</f>
        <v/>
      </c>
      <c r="E249" s="22">
        <f>IF($A249&gt;'SUA CONTA'!$B$7,"",'SUA CONTA'!$B$12)</f>
        <v/>
      </c>
      <c r="F249" s="22">
        <f>IF($A249&gt;'SUA CONTA'!$B$7,"",B249-D249)</f>
        <v/>
      </c>
      <c r="G249" s="23">
        <f>IF(OR($A249&gt;'SUA CONTA'!$B$7,E249=0),"",C249/E249)</f>
        <v/>
      </c>
      <c r="H249" s="22">
        <f>IF($A249&gt;'SUA CONTA'!$B$7,"",H248+'SUA CONTA'!$B$12/(1+'SUA CONTA'!$B$11)^('SUA CONTA'!$B$7-$A249+1))</f>
        <v/>
      </c>
    </row>
    <row r="250">
      <c r="A250" s="21">
        <f>A249+1</f>
        <v/>
      </c>
      <c r="B250" s="22">
        <f>IF($A250&gt;'SUA CONTA'!$B$7,"",F249)</f>
        <v/>
      </c>
      <c r="C250" s="22">
        <f>IF($A250&gt;'SUA CONTA'!$B$7,"",B250*'SUA CONTA'!$B$11)</f>
        <v/>
      </c>
      <c r="D250" s="22">
        <f>IF($A250&gt;'SUA CONTA'!$B$7,"",'SUA CONTA'!$B$12-C250)</f>
        <v/>
      </c>
      <c r="E250" s="22">
        <f>IF($A250&gt;'SUA CONTA'!$B$7,"",'SUA CONTA'!$B$12)</f>
        <v/>
      </c>
      <c r="F250" s="22">
        <f>IF($A250&gt;'SUA CONTA'!$B$7,"",B250-D250)</f>
        <v/>
      </c>
      <c r="G250" s="23">
        <f>IF(OR($A250&gt;'SUA CONTA'!$B$7,E250=0),"",C250/E250)</f>
        <v/>
      </c>
      <c r="H250" s="22">
        <f>IF($A250&gt;'SUA CONTA'!$B$7,"",H249+'SUA CONTA'!$B$12/(1+'SUA CONTA'!$B$11)^('SUA CONTA'!$B$7-$A250+1))</f>
        <v/>
      </c>
    </row>
    <row r="251">
      <c r="A251" s="21">
        <f>A250+1</f>
        <v/>
      </c>
      <c r="B251" s="22">
        <f>IF($A251&gt;'SUA CONTA'!$B$7,"",F250)</f>
        <v/>
      </c>
      <c r="C251" s="22">
        <f>IF($A251&gt;'SUA CONTA'!$B$7,"",B251*'SUA CONTA'!$B$11)</f>
        <v/>
      </c>
      <c r="D251" s="22">
        <f>IF($A251&gt;'SUA CONTA'!$B$7,"",'SUA CONTA'!$B$12-C251)</f>
        <v/>
      </c>
      <c r="E251" s="22">
        <f>IF($A251&gt;'SUA CONTA'!$B$7,"",'SUA CONTA'!$B$12)</f>
        <v/>
      </c>
      <c r="F251" s="22">
        <f>IF($A251&gt;'SUA CONTA'!$B$7,"",B251-D251)</f>
        <v/>
      </c>
      <c r="G251" s="23">
        <f>IF(OR($A251&gt;'SUA CONTA'!$B$7,E251=0),"",C251/E251)</f>
        <v/>
      </c>
      <c r="H251" s="22">
        <f>IF($A251&gt;'SUA CONTA'!$B$7,"",H250+'SUA CONTA'!$B$12/(1+'SUA CONTA'!$B$11)^('SUA CONTA'!$B$7-$A251+1))</f>
        <v/>
      </c>
    </row>
    <row r="252">
      <c r="A252" s="21">
        <f>A251+1</f>
        <v/>
      </c>
      <c r="B252" s="22">
        <f>IF($A252&gt;'SUA CONTA'!$B$7,"",F251)</f>
        <v/>
      </c>
      <c r="C252" s="22">
        <f>IF($A252&gt;'SUA CONTA'!$B$7,"",B252*'SUA CONTA'!$B$11)</f>
        <v/>
      </c>
      <c r="D252" s="22">
        <f>IF($A252&gt;'SUA CONTA'!$B$7,"",'SUA CONTA'!$B$12-C252)</f>
        <v/>
      </c>
      <c r="E252" s="22">
        <f>IF($A252&gt;'SUA CONTA'!$B$7,"",'SUA CONTA'!$B$12)</f>
        <v/>
      </c>
      <c r="F252" s="22">
        <f>IF($A252&gt;'SUA CONTA'!$B$7,"",B252-D252)</f>
        <v/>
      </c>
      <c r="G252" s="23">
        <f>IF(OR($A252&gt;'SUA CONTA'!$B$7,E252=0),"",C252/E252)</f>
        <v/>
      </c>
      <c r="H252" s="22">
        <f>IF($A252&gt;'SUA CONTA'!$B$7,"",H251+'SUA CONTA'!$B$12/(1+'SUA CONTA'!$B$11)^('SUA CONTA'!$B$7-$A252+1))</f>
        <v/>
      </c>
    </row>
    <row r="253">
      <c r="A253" s="21">
        <f>A252+1</f>
        <v/>
      </c>
      <c r="B253" s="22">
        <f>IF($A253&gt;'SUA CONTA'!$B$7,"",F252)</f>
        <v/>
      </c>
      <c r="C253" s="22">
        <f>IF($A253&gt;'SUA CONTA'!$B$7,"",B253*'SUA CONTA'!$B$11)</f>
        <v/>
      </c>
      <c r="D253" s="22">
        <f>IF($A253&gt;'SUA CONTA'!$B$7,"",'SUA CONTA'!$B$12-C253)</f>
        <v/>
      </c>
      <c r="E253" s="22">
        <f>IF($A253&gt;'SUA CONTA'!$B$7,"",'SUA CONTA'!$B$12)</f>
        <v/>
      </c>
      <c r="F253" s="22">
        <f>IF($A253&gt;'SUA CONTA'!$B$7,"",B253-D253)</f>
        <v/>
      </c>
      <c r="G253" s="23">
        <f>IF(OR($A253&gt;'SUA CONTA'!$B$7,E253=0),"",C253/E253)</f>
        <v/>
      </c>
      <c r="H253" s="22">
        <f>IF($A253&gt;'SUA CONTA'!$B$7,"",H252+'SUA CONTA'!$B$12/(1+'SUA CONTA'!$B$11)^('SUA CONTA'!$B$7-$A253+1))</f>
        <v/>
      </c>
    </row>
    <row r="254">
      <c r="A254" s="21">
        <f>A253+1</f>
        <v/>
      </c>
      <c r="B254" s="22">
        <f>IF($A254&gt;'SUA CONTA'!$B$7,"",F253)</f>
        <v/>
      </c>
      <c r="C254" s="22">
        <f>IF($A254&gt;'SUA CONTA'!$B$7,"",B254*'SUA CONTA'!$B$11)</f>
        <v/>
      </c>
      <c r="D254" s="22">
        <f>IF($A254&gt;'SUA CONTA'!$B$7,"",'SUA CONTA'!$B$12-C254)</f>
        <v/>
      </c>
      <c r="E254" s="22">
        <f>IF($A254&gt;'SUA CONTA'!$B$7,"",'SUA CONTA'!$B$12)</f>
        <v/>
      </c>
      <c r="F254" s="22">
        <f>IF($A254&gt;'SUA CONTA'!$B$7,"",B254-D254)</f>
        <v/>
      </c>
      <c r="G254" s="23">
        <f>IF(OR($A254&gt;'SUA CONTA'!$B$7,E254=0),"",C254/E254)</f>
        <v/>
      </c>
      <c r="H254" s="22">
        <f>IF($A254&gt;'SUA CONTA'!$B$7,"",H253+'SUA CONTA'!$B$12/(1+'SUA CONTA'!$B$11)^('SUA CONTA'!$B$7-$A254+1))</f>
        <v/>
      </c>
    </row>
    <row r="255">
      <c r="A255" s="18">
        <f>A254+1</f>
        <v/>
      </c>
      <c r="B255" s="19">
        <f>IF($A255&gt;'SUA CONTA'!$B$7,"",F254)</f>
        <v/>
      </c>
      <c r="C255" s="19">
        <f>IF($A255&gt;'SUA CONTA'!$B$7,"",B255*'SUA CONTA'!$B$11)</f>
        <v/>
      </c>
      <c r="D255" s="19">
        <f>IF($A255&gt;'SUA CONTA'!$B$7,"",'SUA CONTA'!$B$12-C255)</f>
        <v/>
      </c>
      <c r="E255" s="19">
        <f>IF($A255&gt;'SUA CONTA'!$B$7,"",'SUA CONTA'!$B$12)</f>
        <v/>
      </c>
      <c r="F255" s="19">
        <f>IF($A255&gt;'SUA CONTA'!$B$7,"",B255-D255)</f>
        <v/>
      </c>
      <c r="G255" s="20">
        <f>IF(OR($A255&gt;'SUA CONTA'!$B$7,E255=0),"",C255/E255)</f>
        <v/>
      </c>
      <c r="H255" s="19">
        <f>IF($A255&gt;'SUA CONTA'!$B$7,"",H254+'SUA CONTA'!$B$12/(1+'SUA CONTA'!$B$11)^('SUA CONTA'!$B$7-$A255+1))</f>
        <v/>
      </c>
    </row>
    <row r="256">
      <c r="A256" s="21">
        <f>A255+1</f>
        <v/>
      </c>
      <c r="B256" s="22">
        <f>IF($A256&gt;'SUA CONTA'!$B$7,"",F255)</f>
        <v/>
      </c>
      <c r="C256" s="22">
        <f>IF($A256&gt;'SUA CONTA'!$B$7,"",B256*'SUA CONTA'!$B$11)</f>
        <v/>
      </c>
      <c r="D256" s="22">
        <f>IF($A256&gt;'SUA CONTA'!$B$7,"",'SUA CONTA'!$B$12-C256)</f>
        <v/>
      </c>
      <c r="E256" s="22">
        <f>IF($A256&gt;'SUA CONTA'!$B$7,"",'SUA CONTA'!$B$12)</f>
        <v/>
      </c>
      <c r="F256" s="22">
        <f>IF($A256&gt;'SUA CONTA'!$B$7,"",B256-D256)</f>
        <v/>
      </c>
      <c r="G256" s="23">
        <f>IF(OR($A256&gt;'SUA CONTA'!$B$7,E256=0),"",C256/E256)</f>
        <v/>
      </c>
      <c r="H256" s="22">
        <f>IF($A256&gt;'SUA CONTA'!$B$7,"",H255+'SUA CONTA'!$B$12/(1+'SUA CONTA'!$B$11)^('SUA CONTA'!$B$7-$A256+1))</f>
        <v/>
      </c>
    </row>
    <row r="257">
      <c r="A257" s="21">
        <f>A256+1</f>
        <v/>
      </c>
      <c r="B257" s="22">
        <f>IF($A257&gt;'SUA CONTA'!$B$7,"",F256)</f>
        <v/>
      </c>
      <c r="C257" s="22">
        <f>IF($A257&gt;'SUA CONTA'!$B$7,"",B257*'SUA CONTA'!$B$11)</f>
        <v/>
      </c>
      <c r="D257" s="22">
        <f>IF($A257&gt;'SUA CONTA'!$B$7,"",'SUA CONTA'!$B$12-C257)</f>
        <v/>
      </c>
      <c r="E257" s="22">
        <f>IF($A257&gt;'SUA CONTA'!$B$7,"",'SUA CONTA'!$B$12)</f>
        <v/>
      </c>
      <c r="F257" s="22">
        <f>IF($A257&gt;'SUA CONTA'!$B$7,"",B257-D257)</f>
        <v/>
      </c>
      <c r="G257" s="23">
        <f>IF(OR($A257&gt;'SUA CONTA'!$B$7,E257=0),"",C257/E257)</f>
        <v/>
      </c>
      <c r="H257" s="22">
        <f>IF($A257&gt;'SUA CONTA'!$B$7,"",H256+'SUA CONTA'!$B$12/(1+'SUA CONTA'!$B$11)^('SUA CONTA'!$B$7-$A257+1))</f>
        <v/>
      </c>
    </row>
    <row r="258">
      <c r="A258" s="21">
        <f>A257+1</f>
        <v/>
      </c>
      <c r="B258" s="22">
        <f>IF($A258&gt;'SUA CONTA'!$B$7,"",F257)</f>
        <v/>
      </c>
      <c r="C258" s="22">
        <f>IF($A258&gt;'SUA CONTA'!$B$7,"",B258*'SUA CONTA'!$B$11)</f>
        <v/>
      </c>
      <c r="D258" s="22">
        <f>IF($A258&gt;'SUA CONTA'!$B$7,"",'SUA CONTA'!$B$12-C258)</f>
        <v/>
      </c>
      <c r="E258" s="22">
        <f>IF($A258&gt;'SUA CONTA'!$B$7,"",'SUA CONTA'!$B$12)</f>
        <v/>
      </c>
      <c r="F258" s="22">
        <f>IF($A258&gt;'SUA CONTA'!$B$7,"",B258-D258)</f>
        <v/>
      </c>
      <c r="G258" s="23">
        <f>IF(OR($A258&gt;'SUA CONTA'!$B$7,E258=0),"",C258/E258)</f>
        <v/>
      </c>
      <c r="H258" s="22">
        <f>IF($A258&gt;'SUA CONTA'!$B$7,"",H257+'SUA CONTA'!$B$12/(1+'SUA CONTA'!$B$11)^('SUA CONTA'!$B$7-$A258+1))</f>
        <v/>
      </c>
    </row>
    <row r="259">
      <c r="A259" s="21">
        <f>A258+1</f>
        <v/>
      </c>
      <c r="B259" s="22">
        <f>IF($A259&gt;'SUA CONTA'!$B$7,"",F258)</f>
        <v/>
      </c>
      <c r="C259" s="22">
        <f>IF($A259&gt;'SUA CONTA'!$B$7,"",B259*'SUA CONTA'!$B$11)</f>
        <v/>
      </c>
      <c r="D259" s="22">
        <f>IF($A259&gt;'SUA CONTA'!$B$7,"",'SUA CONTA'!$B$12-C259)</f>
        <v/>
      </c>
      <c r="E259" s="22">
        <f>IF($A259&gt;'SUA CONTA'!$B$7,"",'SUA CONTA'!$B$12)</f>
        <v/>
      </c>
      <c r="F259" s="22">
        <f>IF($A259&gt;'SUA CONTA'!$B$7,"",B259-D259)</f>
        <v/>
      </c>
      <c r="G259" s="23">
        <f>IF(OR($A259&gt;'SUA CONTA'!$B$7,E259=0),"",C259/E259)</f>
        <v/>
      </c>
      <c r="H259" s="22">
        <f>IF($A259&gt;'SUA CONTA'!$B$7,"",H258+'SUA CONTA'!$B$12/(1+'SUA CONTA'!$B$11)^('SUA CONTA'!$B$7-$A259+1))</f>
        <v/>
      </c>
    </row>
    <row r="260">
      <c r="A260" s="21">
        <f>A259+1</f>
        <v/>
      </c>
      <c r="B260" s="22">
        <f>IF($A260&gt;'SUA CONTA'!$B$7,"",F259)</f>
        <v/>
      </c>
      <c r="C260" s="22">
        <f>IF($A260&gt;'SUA CONTA'!$B$7,"",B260*'SUA CONTA'!$B$11)</f>
        <v/>
      </c>
      <c r="D260" s="22">
        <f>IF($A260&gt;'SUA CONTA'!$B$7,"",'SUA CONTA'!$B$12-C260)</f>
        <v/>
      </c>
      <c r="E260" s="22">
        <f>IF($A260&gt;'SUA CONTA'!$B$7,"",'SUA CONTA'!$B$12)</f>
        <v/>
      </c>
      <c r="F260" s="22">
        <f>IF($A260&gt;'SUA CONTA'!$B$7,"",B260-D260)</f>
        <v/>
      </c>
      <c r="G260" s="23">
        <f>IF(OR($A260&gt;'SUA CONTA'!$B$7,E260=0),"",C260/E260)</f>
        <v/>
      </c>
      <c r="H260" s="22">
        <f>IF($A260&gt;'SUA CONTA'!$B$7,"",H259+'SUA CONTA'!$B$12/(1+'SUA CONTA'!$B$11)^('SUA CONTA'!$B$7-$A260+1))</f>
        <v/>
      </c>
    </row>
    <row r="261">
      <c r="A261" s="21">
        <f>A260+1</f>
        <v/>
      </c>
      <c r="B261" s="22">
        <f>IF($A261&gt;'SUA CONTA'!$B$7,"",F260)</f>
        <v/>
      </c>
      <c r="C261" s="22">
        <f>IF($A261&gt;'SUA CONTA'!$B$7,"",B261*'SUA CONTA'!$B$11)</f>
        <v/>
      </c>
      <c r="D261" s="22">
        <f>IF($A261&gt;'SUA CONTA'!$B$7,"",'SUA CONTA'!$B$12-C261)</f>
        <v/>
      </c>
      <c r="E261" s="22">
        <f>IF($A261&gt;'SUA CONTA'!$B$7,"",'SUA CONTA'!$B$12)</f>
        <v/>
      </c>
      <c r="F261" s="22">
        <f>IF($A261&gt;'SUA CONTA'!$B$7,"",B261-D261)</f>
        <v/>
      </c>
      <c r="G261" s="23">
        <f>IF(OR($A261&gt;'SUA CONTA'!$B$7,E261=0),"",C261/E261)</f>
        <v/>
      </c>
      <c r="H261" s="22">
        <f>IF($A261&gt;'SUA CONTA'!$B$7,"",H260+'SUA CONTA'!$B$12/(1+'SUA CONTA'!$B$11)^('SUA CONTA'!$B$7-$A261+1))</f>
        <v/>
      </c>
    </row>
    <row r="262">
      <c r="A262" s="21">
        <f>A261+1</f>
        <v/>
      </c>
      <c r="B262" s="22">
        <f>IF($A262&gt;'SUA CONTA'!$B$7,"",F261)</f>
        <v/>
      </c>
      <c r="C262" s="22">
        <f>IF($A262&gt;'SUA CONTA'!$B$7,"",B262*'SUA CONTA'!$B$11)</f>
        <v/>
      </c>
      <c r="D262" s="22">
        <f>IF($A262&gt;'SUA CONTA'!$B$7,"",'SUA CONTA'!$B$12-C262)</f>
        <v/>
      </c>
      <c r="E262" s="22">
        <f>IF($A262&gt;'SUA CONTA'!$B$7,"",'SUA CONTA'!$B$12)</f>
        <v/>
      </c>
      <c r="F262" s="22">
        <f>IF($A262&gt;'SUA CONTA'!$B$7,"",B262-D262)</f>
        <v/>
      </c>
      <c r="G262" s="23">
        <f>IF(OR($A262&gt;'SUA CONTA'!$B$7,E262=0),"",C262/E262)</f>
        <v/>
      </c>
      <c r="H262" s="22">
        <f>IF($A262&gt;'SUA CONTA'!$B$7,"",H261+'SUA CONTA'!$B$12/(1+'SUA CONTA'!$B$11)^('SUA CONTA'!$B$7-$A262+1))</f>
        <v/>
      </c>
    </row>
    <row r="263">
      <c r="A263" s="21">
        <f>A262+1</f>
        <v/>
      </c>
      <c r="B263" s="22">
        <f>IF($A263&gt;'SUA CONTA'!$B$7,"",F262)</f>
        <v/>
      </c>
      <c r="C263" s="22">
        <f>IF($A263&gt;'SUA CONTA'!$B$7,"",B263*'SUA CONTA'!$B$11)</f>
        <v/>
      </c>
      <c r="D263" s="22">
        <f>IF($A263&gt;'SUA CONTA'!$B$7,"",'SUA CONTA'!$B$12-C263)</f>
        <v/>
      </c>
      <c r="E263" s="22">
        <f>IF($A263&gt;'SUA CONTA'!$B$7,"",'SUA CONTA'!$B$12)</f>
        <v/>
      </c>
      <c r="F263" s="22">
        <f>IF($A263&gt;'SUA CONTA'!$B$7,"",B263-D263)</f>
        <v/>
      </c>
      <c r="G263" s="23">
        <f>IF(OR($A263&gt;'SUA CONTA'!$B$7,E263=0),"",C263/E263)</f>
        <v/>
      </c>
      <c r="H263" s="22">
        <f>IF($A263&gt;'SUA CONTA'!$B$7,"",H262+'SUA CONTA'!$B$12/(1+'SUA CONTA'!$B$11)^('SUA CONTA'!$B$7-$A263+1))</f>
        <v/>
      </c>
    </row>
    <row r="264">
      <c r="A264" s="21">
        <f>A263+1</f>
        <v/>
      </c>
      <c r="B264" s="22">
        <f>IF($A264&gt;'SUA CONTA'!$B$7,"",F263)</f>
        <v/>
      </c>
      <c r="C264" s="22">
        <f>IF($A264&gt;'SUA CONTA'!$B$7,"",B264*'SUA CONTA'!$B$11)</f>
        <v/>
      </c>
      <c r="D264" s="22">
        <f>IF($A264&gt;'SUA CONTA'!$B$7,"",'SUA CONTA'!$B$12-C264)</f>
        <v/>
      </c>
      <c r="E264" s="22">
        <f>IF($A264&gt;'SUA CONTA'!$B$7,"",'SUA CONTA'!$B$12)</f>
        <v/>
      </c>
      <c r="F264" s="22">
        <f>IF($A264&gt;'SUA CONTA'!$B$7,"",B264-D264)</f>
        <v/>
      </c>
      <c r="G264" s="23">
        <f>IF(OR($A264&gt;'SUA CONTA'!$B$7,E264=0),"",C264/E264)</f>
        <v/>
      </c>
      <c r="H264" s="22">
        <f>IF($A264&gt;'SUA CONTA'!$B$7,"",H263+'SUA CONTA'!$B$12/(1+'SUA CONTA'!$B$11)^('SUA CONTA'!$B$7-$A264+1))</f>
        <v/>
      </c>
    </row>
    <row r="265">
      <c r="A265" s="21">
        <f>A264+1</f>
        <v/>
      </c>
      <c r="B265" s="22">
        <f>IF($A265&gt;'SUA CONTA'!$B$7,"",F264)</f>
        <v/>
      </c>
      <c r="C265" s="22">
        <f>IF($A265&gt;'SUA CONTA'!$B$7,"",B265*'SUA CONTA'!$B$11)</f>
        <v/>
      </c>
      <c r="D265" s="22">
        <f>IF($A265&gt;'SUA CONTA'!$B$7,"",'SUA CONTA'!$B$12-C265)</f>
        <v/>
      </c>
      <c r="E265" s="22">
        <f>IF($A265&gt;'SUA CONTA'!$B$7,"",'SUA CONTA'!$B$12)</f>
        <v/>
      </c>
      <c r="F265" s="22">
        <f>IF($A265&gt;'SUA CONTA'!$B$7,"",B265-D265)</f>
        <v/>
      </c>
      <c r="G265" s="23">
        <f>IF(OR($A265&gt;'SUA CONTA'!$B$7,E265=0),"",C265/E265)</f>
        <v/>
      </c>
      <c r="H265" s="22">
        <f>IF($A265&gt;'SUA CONTA'!$B$7,"",H264+'SUA CONTA'!$B$12/(1+'SUA CONTA'!$B$11)^('SUA CONTA'!$B$7-$A265+1))</f>
        <v/>
      </c>
    </row>
    <row r="266">
      <c r="A266" s="21">
        <f>A265+1</f>
        <v/>
      </c>
      <c r="B266" s="22">
        <f>IF($A266&gt;'SUA CONTA'!$B$7,"",F265)</f>
        <v/>
      </c>
      <c r="C266" s="22">
        <f>IF($A266&gt;'SUA CONTA'!$B$7,"",B266*'SUA CONTA'!$B$11)</f>
        <v/>
      </c>
      <c r="D266" s="22">
        <f>IF($A266&gt;'SUA CONTA'!$B$7,"",'SUA CONTA'!$B$12-C266)</f>
        <v/>
      </c>
      <c r="E266" s="22">
        <f>IF($A266&gt;'SUA CONTA'!$B$7,"",'SUA CONTA'!$B$12)</f>
        <v/>
      </c>
      <c r="F266" s="22">
        <f>IF($A266&gt;'SUA CONTA'!$B$7,"",B266-D266)</f>
        <v/>
      </c>
      <c r="G266" s="23">
        <f>IF(OR($A266&gt;'SUA CONTA'!$B$7,E266=0),"",C266/E266)</f>
        <v/>
      </c>
      <c r="H266" s="22">
        <f>IF($A266&gt;'SUA CONTA'!$B$7,"",H265+'SUA CONTA'!$B$12/(1+'SUA CONTA'!$B$11)^('SUA CONTA'!$B$7-$A266+1))</f>
        <v/>
      </c>
    </row>
    <row r="267">
      <c r="A267" s="18">
        <f>A266+1</f>
        <v/>
      </c>
      <c r="B267" s="19">
        <f>IF($A267&gt;'SUA CONTA'!$B$7,"",F266)</f>
        <v/>
      </c>
      <c r="C267" s="19">
        <f>IF($A267&gt;'SUA CONTA'!$B$7,"",B267*'SUA CONTA'!$B$11)</f>
        <v/>
      </c>
      <c r="D267" s="19">
        <f>IF($A267&gt;'SUA CONTA'!$B$7,"",'SUA CONTA'!$B$12-C267)</f>
        <v/>
      </c>
      <c r="E267" s="19">
        <f>IF($A267&gt;'SUA CONTA'!$B$7,"",'SUA CONTA'!$B$12)</f>
        <v/>
      </c>
      <c r="F267" s="19">
        <f>IF($A267&gt;'SUA CONTA'!$B$7,"",B267-D267)</f>
        <v/>
      </c>
      <c r="G267" s="20">
        <f>IF(OR($A267&gt;'SUA CONTA'!$B$7,E267=0),"",C267/E267)</f>
        <v/>
      </c>
      <c r="H267" s="19">
        <f>IF($A267&gt;'SUA CONTA'!$B$7,"",H266+'SUA CONTA'!$B$12/(1+'SUA CONTA'!$B$11)^('SUA CONTA'!$B$7-$A267+1))</f>
        <v/>
      </c>
    </row>
    <row r="268">
      <c r="A268" s="21">
        <f>A267+1</f>
        <v/>
      </c>
      <c r="B268" s="22">
        <f>IF($A268&gt;'SUA CONTA'!$B$7,"",F267)</f>
        <v/>
      </c>
      <c r="C268" s="22">
        <f>IF($A268&gt;'SUA CONTA'!$B$7,"",B268*'SUA CONTA'!$B$11)</f>
        <v/>
      </c>
      <c r="D268" s="22">
        <f>IF($A268&gt;'SUA CONTA'!$B$7,"",'SUA CONTA'!$B$12-C268)</f>
        <v/>
      </c>
      <c r="E268" s="22">
        <f>IF($A268&gt;'SUA CONTA'!$B$7,"",'SUA CONTA'!$B$12)</f>
        <v/>
      </c>
      <c r="F268" s="22">
        <f>IF($A268&gt;'SUA CONTA'!$B$7,"",B268-D268)</f>
        <v/>
      </c>
      <c r="G268" s="23">
        <f>IF(OR($A268&gt;'SUA CONTA'!$B$7,E268=0),"",C268/E268)</f>
        <v/>
      </c>
      <c r="H268" s="22">
        <f>IF($A268&gt;'SUA CONTA'!$B$7,"",H267+'SUA CONTA'!$B$12/(1+'SUA CONTA'!$B$11)^('SUA CONTA'!$B$7-$A268+1))</f>
        <v/>
      </c>
    </row>
    <row r="269">
      <c r="A269" s="21">
        <f>A268+1</f>
        <v/>
      </c>
      <c r="B269" s="22">
        <f>IF($A269&gt;'SUA CONTA'!$B$7,"",F268)</f>
        <v/>
      </c>
      <c r="C269" s="22">
        <f>IF($A269&gt;'SUA CONTA'!$B$7,"",B269*'SUA CONTA'!$B$11)</f>
        <v/>
      </c>
      <c r="D269" s="22">
        <f>IF($A269&gt;'SUA CONTA'!$B$7,"",'SUA CONTA'!$B$12-C269)</f>
        <v/>
      </c>
      <c r="E269" s="22">
        <f>IF($A269&gt;'SUA CONTA'!$B$7,"",'SUA CONTA'!$B$12)</f>
        <v/>
      </c>
      <c r="F269" s="22">
        <f>IF($A269&gt;'SUA CONTA'!$B$7,"",B269-D269)</f>
        <v/>
      </c>
      <c r="G269" s="23">
        <f>IF(OR($A269&gt;'SUA CONTA'!$B$7,E269=0),"",C269/E269)</f>
        <v/>
      </c>
      <c r="H269" s="22">
        <f>IF($A269&gt;'SUA CONTA'!$B$7,"",H268+'SUA CONTA'!$B$12/(1+'SUA CONTA'!$B$11)^('SUA CONTA'!$B$7-$A269+1))</f>
        <v/>
      </c>
    </row>
    <row r="270">
      <c r="A270" s="21">
        <f>A269+1</f>
        <v/>
      </c>
      <c r="B270" s="22">
        <f>IF($A270&gt;'SUA CONTA'!$B$7,"",F269)</f>
        <v/>
      </c>
      <c r="C270" s="22">
        <f>IF($A270&gt;'SUA CONTA'!$B$7,"",B270*'SUA CONTA'!$B$11)</f>
        <v/>
      </c>
      <c r="D270" s="22">
        <f>IF($A270&gt;'SUA CONTA'!$B$7,"",'SUA CONTA'!$B$12-C270)</f>
        <v/>
      </c>
      <c r="E270" s="22">
        <f>IF($A270&gt;'SUA CONTA'!$B$7,"",'SUA CONTA'!$B$12)</f>
        <v/>
      </c>
      <c r="F270" s="22">
        <f>IF($A270&gt;'SUA CONTA'!$B$7,"",B270-D270)</f>
        <v/>
      </c>
      <c r="G270" s="23">
        <f>IF(OR($A270&gt;'SUA CONTA'!$B$7,E270=0),"",C270/E270)</f>
        <v/>
      </c>
      <c r="H270" s="22">
        <f>IF($A270&gt;'SUA CONTA'!$B$7,"",H269+'SUA CONTA'!$B$12/(1+'SUA CONTA'!$B$11)^('SUA CONTA'!$B$7-$A270+1))</f>
        <v/>
      </c>
    </row>
    <row r="271">
      <c r="A271" s="21">
        <f>A270+1</f>
        <v/>
      </c>
      <c r="B271" s="22">
        <f>IF($A271&gt;'SUA CONTA'!$B$7,"",F270)</f>
        <v/>
      </c>
      <c r="C271" s="22">
        <f>IF($A271&gt;'SUA CONTA'!$B$7,"",B271*'SUA CONTA'!$B$11)</f>
        <v/>
      </c>
      <c r="D271" s="22">
        <f>IF($A271&gt;'SUA CONTA'!$B$7,"",'SUA CONTA'!$B$12-C271)</f>
        <v/>
      </c>
      <c r="E271" s="22">
        <f>IF($A271&gt;'SUA CONTA'!$B$7,"",'SUA CONTA'!$B$12)</f>
        <v/>
      </c>
      <c r="F271" s="22">
        <f>IF($A271&gt;'SUA CONTA'!$B$7,"",B271-D271)</f>
        <v/>
      </c>
      <c r="G271" s="23">
        <f>IF(OR($A271&gt;'SUA CONTA'!$B$7,E271=0),"",C271/E271)</f>
        <v/>
      </c>
      <c r="H271" s="22">
        <f>IF($A271&gt;'SUA CONTA'!$B$7,"",H270+'SUA CONTA'!$B$12/(1+'SUA CONTA'!$B$11)^('SUA CONTA'!$B$7-$A271+1))</f>
        <v/>
      </c>
    </row>
    <row r="272">
      <c r="A272" s="21">
        <f>A271+1</f>
        <v/>
      </c>
      <c r="B272" s="22">
        <f>IF($A272&gt;'SUA CONTA'!$B$7,"",F271)</f>
        <v/>
      </c>
      <c r="C272" s="22">
        <f>IF($A272&gt;'SUA CONTA'!$B$7,"",B272*'SUA CONTA'!$B$11)</f>
        <v/>
      </c>
      <c r="D272" s="22">
        <f>IF($A272&gt;'SUA CONTA'!$B$7,"",'SUA CONTA'!$B$12-C272)</f>
        <v/>
      </c>
      <c r="E272" s="22">
        <f>IF($A272&gt;'SUA CONTA'!$B$7,"",'SUA CONTA'!$B$12)</f>
        <v/>
      </c>
      <c r="F272" s="22">
        <f>IF($A272&gt;'SUA CONTA'!$B$7,"",B272-D272)</f>
        <v/>
      </c>
      <c r="G272" s="23">
        <f>IF(OR($A272&gt;'SUA CONTA'!$B$7,E272=0),"",C272/E272)</f>
        <v/>
      </c>
      <c r="H272" s="22">
        <f>IF($A272&gt;'SUA CONTA'!$B$7,"",H271+'SUA CONTA'!$B$12/(1+'SUA CONTA'!$B$11)^('SUA CONTA'!$B$7-$A272+1))</f>
        <v/>
      </c>
    </row>
    <row r="273">
      <c r="A273" s="21">
        <f>A272+1</f>
        <v/>
      </c>
      <c r="B273" s="22">
        <f>IF($A273&gt;'SUA CONTA'!$B$7,"",F272)</f>
        <v/>
      </c>
      <c r="C273" s="22">
        <f>IF($A273&gt;'SUA CONTA'!$B$7,"",B273*'SUA CONTA'!$B$11)</f>
        <v/>
      </c>
      <c r="D273" s="22">
        <f>IF($A273&gt;'SUA CONTA'!$B$7,"",'SUA CONTA'!$B$12-C273)</f>
        <v/>
      </c>
      <c r="E273" s="22">
        <f>IF($A273&gt;'SUA CONTA'!$B$7,"",'SUA CONTA'!$B$12)</f>
        <v/>
      </c>
      <c r="F273" s="22">
        <f>IF($A273&gt;'SUA CONTA'!$B$7,"",B273-D273)</f>
        <v/>
      </c>
      <c r="G273" s="23">
        <f>IF(OR($A273&gt;'SUA CONTA'!$B$7,E273=0),"",C273/E273)</f>
        <v/>
      </c>
      <c r="H273" s="22">
        <f>IF($A273&gt;'SUA CONTA'!$B$7,"",H272+'SUA CONTA'!$B$12/(1+'SUA CONTA'!$B$11)^('SUA CONTA'!$B$7-$A273+1))</f>
        <v/>
      </c>
    </row>
    <row r="274">
      <c r="A274" s="21">
        <f>A273+1</f>
        <v/>
      </c>
      <c r="B274" s="22">
        <f>IF($A274&gt;'SUA CONTA'!$B$7,"",F273)</f>
        <v/>
      </c>
      <c r="C274" s="22">
        <f>IF($A274&gt;'SUA CONTA'!$B$7,"",B274*'SUA CONTA'!$B$11)</f>
        <v/>
      </c>
      <c r="D274" s="22">
        <f>IF($A274&gt;'SUA CONTA'!$B$7,"",'SUA CONTA'!$B$12-C274)</f>
        <v/>
      </c>
      <c r="E274" s="22">
        <f>IF($A274&gt;'SUA CONTA'!$B$7,"",'SUA CONTA'!$B$12)</f>
        <v/>
      </c>
      <c r="F274" s="22">
        <f>IF($A274&gt;'SUA CONTA'!$B$7,"",B274-D274)</f>
        <v/>
      </c>
      <c r="G274" s="23">
        <f>IF(OR($A274&gt;'SUA CONTA'!$B$7,E274=0),"",C274/E274)</f>
        <v/>
      </c>
      <c r="H274" s="22">
        <f>IF($A274&gt;'SUA CONTA'!$B$7,"",H273+'SUA CONTA'!$B$12/(1+'SUA CONTA'!$B$11)^('SUA CONTA'!$B$7-$A274+1))</f>
        <v/>
      </c>
    </row>
    <row r="275">
      <c r="A275" s="21">
        <f>A274+1</f>
        <v/>
      </c>
      <c r="B275" s="22">
        <f>IF($A275&gt;'SUA CONTA'!$B$7,"",F274)</f>
        <v/>
      </c>
      <c r="C275" s="22">
        <f>IF($A275&gt;'SUA CONTA'!$B$7,"",B275*'SUA CONTA'!$B$11)</f>
        <v/>
      </c>
      <c r="D275" s="22">
        <f>IF($A275&gt;'SUA CONTA'!$B$7,"",'SUA CONTA'!$B$12-C275)</f>
        <v/>
      </c>
      <c r="E275" s="22">
        <f>IF($A275&gt;'SUA CONTA'!$B$7,"",'SUA CONTA'!$B$12)</f>
        <v/>
      </c>
      <c r="F275" s="22">
        <f>IF($A275&gt;'SUA CONTA'!$B$7,"",B275-D275)</f>
        <v/>
      </c>
      <c r="G275" s="23">
        <f>IF(OR($A275&gt;'SUA CONTA'!$B$7,E275=0),"",C275/E275)</f>
        <v/>
      </c>
      <c r="H275" s="22">
        <f>IF($A275&gt;'SUA CONTA'!$B$7,"",H274+'SUA CONTA'!$B$12/(1+'SUA CONTA'!$B$11)^('SUA CONTA'!$B$7-$A275+1))</f>
        <v/>
      </c>
    </row>
    <row r="276">
      <c r="A276" s="21">
        <f>A275+1</f>
        <v/>
      </c>
      <c r="B276" s="22">
        <f>IF($A276&gt;'SUA CONTA'!$B$7,"",F275)</f>
        <v/>
      </c>
      <c r="C276" s="22">
        <f>IF($A276&gt;'SUA CONTA'!$B$7,"",B276*'SUA CONTA'!$B$11)</f>
        <v/>
      </c>
      <c r="D276" s="22">
        <f>IF($A276&gt;'SUA CONTA'!$B$7,"",'SUA CONTA'!$B$12-C276)</f>
        <v/>
      </c>
      <c r="E276" s="22">
        <f>IF($A276&gt;'SUA CONTA'!$B$7,"",'SUA CONTA'!$B$12)</f>
        <v/>
      </c>
      <c r="F276" s="22">
        <f>IF($A276&gt;'SUA CONTA'!$B$7,"",B276-D276)</f>
        <v/>
      </c>
      <c r="G276" s="23">
        <f>IF(OR($A276&gt;'SUA CONTA'!$B$7,E276=0),"",C276/E276)</f>
        <v/>
      </c>
      <c r="H276" s="22">
        <f>IF($A276&gt;'SUA CONTA'!$B$7,"",H275+'SUA CONTA'!$B$12/(1+'SUA CONTA'!$B$11)^('SUA CONTA'!$B$7-$A276+1))</f>
        <v/>
      </c>
    </row>
    <row r="277">
      <c r="A277" s="21">
        <f>A276+1</f>
        <v/>
      </c>
      <c r="B277" s="22">
        <f>IF($A277&gt;'SUA CONTA'!$B$7,"",F276)</f>
        <v/>
      </c>
      <c r="C277" s="22">
        <f>IF($A277&gt;'SUA CONTA'!$B$7,"",B277*'SUA CONTA'!$B$11)</f>
        <v/>
      </c>
      <c r="D277" s="22">
        <f>IF($A277&gt;'SUA CONTA'!$B$7,"",'SUA CONTA'!$B$12-C277)</f>
        <v/>
      </c>
      <c r="E277" s="22">
        <f>IF($A277&gt;'SUA CONTA'!$B$7,"",'SUA CONTA'!$B$12)</f>
        <v/>
      </c>
      <c r="F277" s="22">
        <f>IF($A277&gt;'SUA CONTA'!$B$7,"",B277-D277)</f>
        <v/>
      </c>
      <c r="G277" s="23">
        <f>IF(OR($A277&gt;'SUA CONTA'!$B$7,E277=0),"",C277/E277)</f>
        <v/>
      </c>
      <c r="H277" s="22">
        <f>IF($A277&gt;'SUA CONTA'!$B$7,"",H276+'SUA CONTA'!$B$12/(1+'SUA CONTA'!$B$11)^('SUA CONTA'!$B$7-$A277+1))</f>
        <v/>
      </c>
    </row>
    <row r="278">
      <c r="A278" s="21">
        <f>A277+1</f>
        <v/>
      </c>
      <c r="B278" s="22">
        <f>IF($A278&gt;'SUA CONTA'!$B$7,"",F277)</f>
        <v/>
      </c>
      <c r="C278" s="22">
        <f>IF($A278&gt;'SUA CONTA'!$B$7,"",B278*'SUA CONTA'!$B$11)</f>
        <v/>
      </c>
      <c r="D278" s="22">
        <f>IF($A278&gt;'SUA CONTA'!$B$7,"",'SUA CONTA'!$B$12-C278)</f>
        <v/>
      </c>
      <c r="E278" s="22">
        <f>IF($A278&gt;'SUA CONTA'!$B$7,"",'SUA CONTA'!$B$12)</f>
        <v/>
      </c>
      <c r="F278" s="22">
        <f>IF($A278&gt;'SUA CONTA'!$B$7,"",B278-D278)</f>
        <v/>
      </c>
      <c r="G278" s="23">
        <f>IF(OR($A278&gt;'SUA CONTA'!$B$7,E278=0),"",C278/E278)</f>
        <v/>
      </c>
      <c r="H278" s="22">
        <f>IF($A278&gt;'SUA CONTA'!$B$7,"",H277+'SUA CONTA'!$B$12/(1+'SUA CONTA'!$B$11)^('SUA CONTA'!$B$7-$A278+1))</f>
        <v/>
      </c>
    </row>
    <row r="279">
      <c r="A279" s="18">
        <f>A278+1</f>
        <v/>
      </c>
      <c r="B279" s="19">
        <f>IF($A279&gt;'SUA CONTA'!$B$7,"",F278)</f>
        <v/>
      </c>
      <c r="C279" s="19">
        <f>IF($A279&gt;'SUA CONTA'!$B$7,"",B279*'SUA CONTA'!$B$11)</f>
        <v/>
      </c>
      <c r="D279" s="19">
        <f>IF($A279&gt;'SUA CONTA'!$B$7,"",'SUA CONTA'!$B$12-C279)</f>
        <v/>
      </c>
      <c r="E279" s="19">
        <f>IF($A279&gt;'SUA CONTA'!$B$7,"",'SUA CONTA'!$B$12)</f>
        <v/>
      </c>
      <c r="F279" s="19">
        <f>IF($A279&gt;'SUA CONTA'!$B$7,"",B279-D279)</f>
        <v/>
      </c>
      <c r="G279" s="20">
        <f>IF(OR($A279&gt;'SUA CONTA'!$B$7,E279=0),"",C279/E279)</f>
        <v/>
      </c>
      <c r="H279" s="19">
        <f>IF($A279&gt;'SUA CONTA'!$B$7,"",H278+'SUA CONTA'!$B$12/(1+'SUA CONTA'!$B$11)^('SUA CONTA'!$B$7-$A279+1))</f>
        <v/>
      </c>
    </row>
    <row r="280">
      <c r="A280" s="21">
        <f>A279+1</f>
        <v/>
      </c>
      <c r="B280" s="22">
        <f>IF($A280&gt;'SUA CONTA'!$B$7,"",F279)</f>
        <v/>
      </c>
      <c r="C280" s="22">
        <f>IF($A280&gt;'SUA CONTA'!$B$7,"",B280*'SUA CONTA'!$B$11)</f>
        <v/>
      </c>
      <c r="D280" s="22">
        <f>IF($A280&gt;'SUA CONTA'!$B$7,"",'SUA CONTA'!$B$12-C280)</f>
        <v/>
      </c>
      <c r="E280" s="22">
        <f>IF($A280&gt;'SUA CONTA'!$B$7,"",'SUA CONTA'!$B$12)</f>
        <v/>
      </c>
      <c r="F280" s="22">
        <f>IF($A280&gt;'SUA CONTA'!$B$7,"",B280-D280)</f>
        <v/>
      </c>
      <c r="G280" s="23">
        <f>IF(OR($A280&gt;'SUA CONTA'!$B$7,E280=0),"",C280/E280)</f>
        <v/>
      </c>
      <c r="H280" s="22">
        <f>IF($A280&gt;'SUA CONTA'!$B$7,"",H279+'SUA CONTA'!$B$12/(1+'SUA CONTA'!$B$11)^('SUA CONTA'!$B$7-$A280+1))</f>
        <v/>
      </c>
    </row>
    <row r="281">
      <c r="A281" s="21">
        <f>A280+1</f>
        <v/>
      </c>
      <c r="B281" s="22">
        <f>IF($A281&gt;'SUA CONTA'!$B$7,"",F280)</f>
        <v/>
      </c>
      <c r="C281" s="22">
        <f>IF($A281&gt;'SUA CONTA'!$B$7,"",B281*'SUA CONTA'!$B$11)</f>
        <v/>
      </c>
      <c r="D281" s="22">
        <f>IF($A281&gt;'SUA CONTA'!$B$7,"",'SUA CONTA'!$B$12-C281)</f>
        <v/>
      </c>
      <c r="E281" s="22">
        <f>IF($A281&gt;'SUA CONTA'!$B$7,"",'SUA CONTA'!$B$12)</f>
        <v/>
      </c>
      <c r="F281" s="22">
        <f>IF($A281&gt;'SUA CONTA'!$B$7,"",B281-D281)</f>
        <v/>
      </c>
      <c r="G281" s="23">
        <f>IF(OR($A281&gt;'SUA CONTA'!$B$7,E281=0),"",C281/E281)</f>
        <v/>
      </c>
      <c r="H281" s="22">
        <f>IF($A281&gt;'SUA CONTA'!$B$7,"",H280+'SUA CONTA'!$B$12/(1+'SUA CONTA'!$B$11)^('SUA CONTA'!$B$7-$A281+1))</f>
        <v/>
      </c>
    </row>
    <row r="282">
      <c r="A282" s="21">
        <f>A281+1</f>
        <v/>
      </c>
      <c r="B282" s="22">
        <f>IF($A282&gt;'SUA CONTA'!$B$7,"",F281)</f>
        <v/>
      </c>
      <c r="C282" s="22">
        <f>IF($A282&gt;'SUA CONTA'!$B$7,"",B282*'SUA CONTA'!$B$11)</f>
        <v/>
      </c>
      <c r="D282" s="22">
        <f>IF($A282&gt;'SUA CONTA'!$B$7,"",'SUA CONTA'!$B$12-C282)</f>
        <v/>
      </c>
      <c r="E282" s="22">
        <f>IF($A282&gt;'SUA CONTA'!$B$7,"",'SUA CONTA'!$B$12)</f>
        <v/>
      </c>
      <c r="F282" s="22">
        <f>IF($A282&gt;'SUA CONTA'!$B$7,"",B282-D282)</f>
        <v/>
      </c>
      <c r="G282" s="23">
        <f>IF(OR($A282&gt;'SUA CONTA'!$B$7,E282=0),"",C282/E282)</f>
        <v/>
      </c>
      <c r="H282" s="22">
        <f>IF($A282&gt;'SUA CONTA'!$B$7,"",H281+'SUA CONTA'!$B$12/(1+'SUA CONTA'!$B$11)^('SUA CONTA'!$B$7-$A282+1))</f>
        <v/>
      </c>
    </row>
    <row r="283">
      <c r="A283" s="21">
        <f>A282+1</f>
        <v/>
      </c>
      <c r="B283" s="22">
        <f>IF($A283&gt;'SUA CONTA'!$B$7,"",F282)</f>
        <v/>
      </c>
      <c r="C283" s="22">
        <f>IF($A283&gt;'SUA CONTA'!$B$7,"",B283*'SUA CONTA'!$B$11)</f>
        <v/>
      </c>
      <c r="D283" s="22">
        <f>IF($A283&gt;'SUA CONTA'!$B$7,"",'SUA CONTA'!$B$12-C283)</f>
        <v/>
      </c>
      <c r="E283" s="22">
        <f>IF($A283&gt;'SUA CONTA'!$B$7,"",'SUA CONTA'!$B$12)</f>
        <v/>
      </c>
      <c r="F283" s="22">
        <f>IF($A283&gt;'SUA CONTA'!$B$7,"",B283-D283)</f>
        <v/>
      </c>
      <c r="G283" s="23">
        <f>IF(OR($A283&gt;'SUA CONTA'!$B$7,E283=0),"",C283/E283)</f>
        <v/>
      </c>
      <c r="H283" s="22">
        <f>IF($A283&gt;'SUA CONTA'!$B$7,"",H282+'SUA CONTA'!$B$12/(1+'SUA CONTA'!$B$11)^('SUA CONTA'!$B$7-$A283+1))</f>
        <v/>
      </c>
    </row>
    <row r="284">
      <c r="A284" s="21">
        <f>A283+1</f>
        <v/>
      </c>
      <c r="B284" s="22">
        <f>IF($A284&gt;'SUA CONTA'!$B$7,"",F283)</f>
        <v/>
      </c>
      <c r="C284" s="22">
        <f>IF($A284&gt;'SUA CONTA'!$B$7,"",B284*'SUA CONTA'!$B$11)</f>
        <v/>
      </c>
      <c r="D284" s="22">
        <f>IF($A284&gt;'SUA CONTA'!$B$7,"",'SUA CONTA'!$B$12-C284)</f>
        <v/>
      </c>
      <c r="E284" s="22">
        <f>IF($A284&gt;'SUA CONTA'!$B$7,"",'SUA CONTA'!$B$12)</f>
        <v/>
      </c>
      <c r="F284" s="22">
        <f>IF($A284&gt;'SUA CONTA'!$B$7,"",B284-D284)</f>
        <v/>
      </c>
      <c r="G284" s="23">
        <f>IF(OR($A284&gt;'SUA CONTA'!$B$7,E284=0),"",C284/E284)</f>
        <v/>
      </c>
      <c r="H284" s="22">
        <f>IF($A284&gt;'SUA CONTA'!$B$7,"",H283+'SUA CONTA'!$B$12/(1+'SUA CONTA'!$B$11)^('SUA CONTA'!$B$7-$A284+1))</f>
        <v/>
      </c>
    </row>
    <row r="285">
      <c r="A285" s="21">
        <f>A284+1</f>
        <v/>
      </c>
      <c r="B285" s="22">
        <f>IF($A285&gt;'SUA CONTA'!$B$7,"",F284)</f>
        <v/>
      </c>
      <c r="C285" s="22">
        <f>IF($A285&gt;'SUA CONTA'!$B$7,"",B285*'SUA CONTA'!$B$11)</f>
        <v/>
      </c>
      <c r="D285" s="22">
        <f>IF($A285&gt;'SUA CONTA'!$B$7,"",'SUA CONTA'!$B$12-C285)</f>
        <v/>
      </c>
      <c r="E285" s="22">
        <f>IF($A285&gt;'SUA CONTA'!$B$7,"",'SUA CONTA'!$B$12)</f>
        <v/>
      </c>
      <c r="F285" s="22">
        <f>IF($A285&gt;'SUA CONTA'!$B$7,"",B285-D285)</f>
        <v/>
      </c>
      <c r="G285" s="23">
        <f>IF(OR($A285&gt;'SUA CONTA'!$B$7,E285=0),"",C285/E285)</f>
        <v/>
      </c>
      <c r="H285" s="22">
        <f>IF($A285&gt;'SUA CONTA'!$B$7,"",H284+'SUA CONTA'!$B$12/(1+'SUA CONTA'!$B$11)^('SUA CONTA'!$B$7-$A285+1))</f>
        <v/>
      </c>
    </row>
    <row r="286">
      <c r="A286" s="21">
        <f>A285+1</f>
        <v/>
      </c>
      <c r="B286" s="22">
        <f>IF($A286&gt;'SUA CONTA'!$B$7,"",F285)</f>
        <v/>
      </c>
      <c r="C286" s="22">
        <f>IF($A286&gt;'SUA CONTA'!$B$7,"",B286*'SUA CONTA'!$B$11)</f>
        <v/>
      </c>
      <c r="D286" s="22">
        <f>IF($A286&gt;'SUA CONTA'!$B$7,"",'SUA CONTA'!$B$12-C286)</f>
        <v/>
      </c>
      <c r="E286" s="22">
        <f>IF($A286&gt;'SUA CONTA'!$B$7,"",'SUA CONTA'!$B$12)</f>
        <v/>
      </c>
      <c r="F286" s="22">
        <f>IF($A286&gt;'SUA CONTA'!$B$7,"",B286-D286)</f>
        <v/>
      </c>
      <c r="G286" s="23">
        <f>IF(OR($A286&gt;'SUA CONTA'!$B$7,E286=0),"",C286/E286)</f>
        <v/>
      </c>
      <c r="H286" s="22">
        <f>IF($A286&gt;'SUA CONTA'!$B$7,"",H285+'SUA CONTA'!$B$12/(1+'SUA CONTA'!$B$11)^('SUA CONTA'!$B$7-$A286+1))</f>
        <v/>
      </c>
    </row>
    <row r="287">
      <c r="A287" s="21">
        <f>A286+1</f>
        <v/>
      </c>
      <c r="B287" s="22">
        <f>IF($A287&gt;'SUA CONTA'!$B$7,"",F286)</f>
        <v/>
      </c>
      <c r="C287" s="22">
        <f>IF($A287&gt;'SUA CONTA'!$B$7,"",B287*'SUA CONTA'!$B$11)</f>
        <v/>
      </c>
      <c r="D287" s="22">
        <f>IF($A287&gt;'SUA CONTA'!$B$7,"",'SUA CONTA'!$B$12-C287)</f>
        <v/>
      </c>
      <c r="E287" s="22">
        <f>IF($A287&gt;'SUA CONTA'!$B$7,"",'SUA CONTA'!$B$12)</f>
        <v/>
      </c>
      <c r="F287" s="22">
        <f>IF($A287&gt;'SUA CONTA'!$B$7,"",B287-D287)</f>
        <v/>
      </c>
      <c r="G287" s="23">
        <f>IF(OR($A287&gt;'SUA CONTA'!$B$7,E287=0),"",C287/E287)</f>
        <v/>
      </c>
      <c r="H287" s="22">
        <f>IF($A287&gt;'SUA CONTA'!$B$7,"",H286+'SUA CONTA'!$B$12/(1+'SUA CONTA'!$B$11)^('SUA CONTA'!$B$7-$A287+1))</f>
        <v/>
      </c>
    </row>
    <row r="288">
      <c r="A288" s="21">
        <f>A287+1</f>
        <v/>
      </c>
      <c r="B288" s="22">
        <f>IF($A288&gt;'SUA CONTA'!$B$7,"",F287)</f>
        <v/>
      </c>
      <c r="C288" s="22">
        <f>IF($A288&gt;'SUA CONTA'!$B$7,"",B288*'SUA CONTA'!$B$11)</f>
        <v/>
      </c>
      <c r="D288" s="22">
        <f>IF($A288&gt;'SUA CONTA'!$B$7,"",'SUA CONTA'!$B$12-C288)</f>
        <v/>
      </c>
      <c r="E288" s="22">
        <f>IF($A288&gt;'SUA CONTA'!$B$7,"",'SUA CONTA'!$B$12)</f>
        <v/>
      </c>
      <c r="F288" s="22">
        <f>IF($A288&gt;'SUA CONTA'!$B$7,"",B288-D288)</f>
        <v/>
      </c>
      <c r="G288" s="23">
        <f>IF(OR($A288&gt;'SUA CONTA'!$B$7,E288=0),"",C288/E288)</f>
        <v/>
      </c>
      <c r="H288" s="22">
        <f>IF($A288&gt;'SUA CONTA'!$B$7,"",H287+'SUA CONTA'!$B$12/(1+'SUA CONTA'!$B$11)^('SUA CONTA'!$B$7-$A288+1))</f>
        <v/>
      </c>
    </row>
    <row r="289">
      <c r="A289" s="21">
        <f>A288+1</f>
        <v/>
      </c>
      <c r="B289" s="22">
        <f>IF($A289&gt;'SUA CONTA'!$B$7,"",F288)</f>
        <v/>
      </c>
      <c r="C289" s="22">
        <f>IF($A289&gt;'SUA CONTA'!$B$7,"",B289*'SUA CONTA'!$B$11)</f>
        <v/>
      </c>
      <c r="D289" s="22">
        <f>IF($A289&gt;'SUA CONTA'!$B$7,"",'SUA CONTA'!$B$12-C289)</f>
        <v/>
      </c>
      <c r="E289" s="22">
        <f>IF($A289&gt;'SUA CONTA'!$B$7,"",'SUA CONTA'!$B$12)</f>
        <v/>
      </c>
      <c r="F289" s="22">
        <f>IF($A289&gt;'SUA CONTA'!$B$7,"",B289-D289)</f>
        <v/>
      </c>
      <c r="G289" s="23">
        <f>IF(OR($A289&gt;'SUA CONTA'!$B$7,E289=0),"",C289/E289)</f>
        <v/>
      </c>
      <c r="H289" s="22">
        <f>IF($A289&gt;'SUA CONTA'!$B$7,"",H288+'SUA CONTA'!$B$12/(1+'SUA CONTA'!$B$11)^('SUA CONTA'!$B$7-$A289+1))</f>
        <v/>
      </c>
    </row>
    <row r="290">
      <c r="A290" s="21">
        <f>A289+1</f>
        <v/>
      </c>
      <c r="B290" s="22">
        <f>IF($A290&gt;'SUA CONTA'!$B$7,"",F289)</f>
        <v/>
      </c>
      <c r="C290" s="22">
        <f>IF($A290&gt;'SUA CONTA'!$B$7,"",B290*'SUA CONTA'!$B$11)</f>
        <v/>
      </c>
      <c r="D290" s="22">
        <f>IF($A290&gt;'SUA CONTA'!$B$7,"",'SUA CONTA'!$B$12-C290)</f>
        <v/>
      </c>
      <c r="E290" s="22">
        <f>IF($A290&gt;'SUA CONTA'!$B$7,"",'SUA CONTA'!$B$12)</f>
        <v/>
      </c>
      <c r="F290" s="22">
        <f>IF($A290&gt;'SUA CONTA'!$B$7,"",B290-D290)</f>
        <v/>
      </c>
      <c r="G290" s="23">
        <f>IF(OR($A290&gt;'SUA CONTA'!$B$7,E290=0),"",C290/E290)</f>
        <v/>
      </c>
      <c r="H290" s="22">
        <f>IF($A290&gt;'SUA CONTA'!$B$7,"",H289+'SUA CONTA'!$B$12/(1+'SUA CONTA'!$B$11)^('SUA CONTA'!$B$7-$A290+1))</f>
        <v/>
      </c>
    </row>
    <row r="291">
      <c r="A291" s="18">
        <f>A290+1</f>
        <v/>
      </c>
      <c r="B291" s="19">
        <f>IF($A291&gt;'SUA CONTA'!$B$7,"",F290)</f>
        <v/>
      </c>
      <c r="C291" s="19">
        <f>IF($A291&gt;'SUA CONTA'!$B$7,"",B291*'SUA CONTA'!$B$11)</f>
        <v/>
      </c>
      <c r="D291" s="19">
        <f>IF($A291&gt;'SUA CONTA'!$B$7,"",'SUA CONTA'!$B$12-C291)</f>
        <v/>
      </c>
      <c r="E291" s="19">
        <f>IF($A291&gt;'SUA CONTA'!$B$7,"",'SUA CONTA'!$B$12)</f>
        <v/>
      </c>
      <c r="F291" s="19">
        <f>IF($A291&gt;'SUA CONTA'!$B$7,"",B291-D291)</f>
        <v/>
      </c>
      <c r="G291" s="20">
        <f>IF(OR($A291&gt;'SUA CONTA'!$B$7,E291=0),"",C291/E291)</f>
        <v/>
      </c>
      <c r="H291" s="19">
        <f>IF($A291&gt;'SUA CONTA'!$B$7,"",H290+'SUA CONTA'!$B$12/(1+'SUA CONTA'!$B$11)^('SUA CONTA'!$B$7-$A291+1))</f>
        <v/>
      </c>
    </row>
    <row r="292">
      <c r="A292" s="21">
        <f>A291+1</f>
        <v/>
      </c>
      <c r="B292" s="22">
        <f>IF($A292&gt;'SUA CONTA'!$B$7,"",F291)</f>
        <v/>
      </c>
      <c r="C292" s="22">
        <f>IF($A292&gt;'SUA CONTA'!$B$7,"",B292*'SUA CONTA'!$B$11)</f>
        <v/>
      </c>
      <c r="D292" s="22">
        <f>IF($A292&gt;'SUA CONTA'!$B$7,"",'SUA CONTA'!$B$12-C292)</f>
        <v/>
      </c>
      <c r="E292" s="22">
        <f>IF($A292&gt;'SUA CONTA'!$B$7,"",'SUA CONTA'!$B$12)</f>
        <v/>
      </c>
      <c r="F292" s="22">
        <f>IF($A292&gt;'SUA CONTA'!$B$7,"",B292-D292)</f>
        <v/>
      </c>
      <c r="G292" s="23">
        <f>IF(OR($A292&gt;'SUA CONTA'!$B$7,E292=0),"",C292/E292)</f>
        <v/>
      </c>
      <c r="H292" s="22">
        <f>IF($A292&gt;'SUA CONTA'!$B$7,"",H291+'SUA CONTA'!$B$12/(1+'SUA CONTA'!$B$11)^('SUA CONTA'!$B$7-$A292+1))</f>
        <v/>
      </c>
    </row>
    <row r="293">
      <c r="A293" s="21">
        <f>A292+1</f>
        <v/>
      </c>
      <c r="B293" s="22">
        <f>IF($A293&gt;'SUA CONTA'!$B$7,"",F292)</f>
        <v/>
      </c>
      <c r="C293" s="22">
        <f>IF($A293&gt;'SUA CONTA'!$B$7,"",B293*'SUA CONTA'!$B$11)</f>
        <v/>
      </c>
      <c r="D293" s="22">
        <f>IF($A293&gt;'SUA CONTA'!$B$7,"",'SUA CONTA'!$B$12-C293)</f>
        <v/>
      </c>
      <c r="E293" s="22">
        <f>IF($A293&gt;'SUA CONTA'!$B$7,"",'SUA CONTA'!$B$12)</f>
        <v/>
      </c>
      <c r="F293" s="22">
        <f>IF($A293&gt;'SUA CONTA'!$B$7,"",B293-D293)</f>
        <v/>
      </c>
      <c r="G293" s="23">
        <f>IF(OR($A293&gt;'SUA CONTA'!$B$7,E293=0),"",C293/E293)</f>
        <v/>
      </c>
      <c r="H293" s="22">
        <f>IF($A293&gt;'SUA CONTA'!$B$7,"",H292+'SUA CONTA'!$B$12/(1+'SUA CONTA'!$B$11)^('SUA CONTA'!$B$7-$A293+1))</f>
        <v/>
      </c>
    </row>
    <row r="294">
      <c r="A294" s="21">
        <f>A293+1</f>
        <v/>
      </c>
      <c r="B294" s="22">
        <f>IF($A294&gt;'SUA CONTA'!$B$7,"",F293)</f>
        <v/>
      </c>
      <c r="C294" s="22">
        <f>IF($A294&gt;'SUA CONTA'!$B$7,"",B294*'SUA CONTA'!$B$11)</f>
        <v/>
      </c>
      <c r="D294" s="22">
        <f>IF($A294&gt;'SUA CONTA'!$B$7,"",'SUA CONTA'!$B$12-C294)</f>
        <v/>
      </c>
      <c r="E294" s="22">
        <f>IF($A294&gt;'SUA CONTA'!$B$7,"",'SUA CONTA'!$B$12)</f>
        <v/>
      </c>
      <c r="F294" s="22">
        <f>IF($A294&gt;'SUA CONTA'!$B$7,"",B294-D294)</f>
        <v/>
      </c>
      <c r="G294" s="23">
        <f>IF(OR($A294&gt;'SUA CONTA'!$B$7,E294=0),"",C294/E294)</f>
        <v/>
      </c>
      <c r="H294" s="22">
        <f>IF($A294&gt;'SUA CONTA'!$B$7,"",H293+'SUA CONTA'!$B$12/(1+'SUA CONTA'!$B$11)^('SUA CONTA'!$B$7-$A294+1))</f>
        <v/>
      </c>
    </row>
    <row r="295">
      <c r="A295" s="21">
        <f>A294+1</f>
        <v/>
      </c>
      <c r="B295" s="22">
        <f>IF($A295&gt;'SUA CONTA'!$B$7,"",F294)</f>
        <v/>
      </c>
      <c r="C295" s="22">
        <f>IF($A295&gt;'SUA CONTA'!$B$7,"",B295*'SUA CONTA'!$B$11)</f>
        <v/>
      </c>
      <c r="D295" s="22">
        <f>IF($A295&gt;'SUA CONTA'!$B$7,"",'SUA CONTA'!$B$12-C295)</f>
        <v/>
      </c>
      <c r="E295" s="22">
        <f>IF($A295&gt;'SUA CONTA'!$B$7,"",'SUA CONTA'!$B$12)</f>
        <v/>
      </c>
      <c r="F295" s="22">
        <f>IF($A295&gt;'SUA CONTA'!$B$7,"",B295-D295)</f>
        <v/>
      </c>
      <c r="G295" s="23">
        <f>IF(OR($A295&gt;'SUA CONTA'!$B$7,E295=0),"",C295/E295)</f>
        <v/>
      </c>
      <c r="H295" s="22">
        <f>IF($A295&gt;'SUA CONTA'!$B$7,"",H294+'SUA CONTA'!$B$12/(1+'SUA CONTA'!$B$11)^('SUA CONTA'!$B$7-$A295+1))</f>
        <v/>
      </c>
    </row>
    <row r="296">
      <c r="A296" s="21">
        <f>A295+1</f>
        <v/>
      </c>
      <c r="B296" s="22">
        <f>IF($A296&gt;'SUA CONTA'!$B$7,"",F295)</f>
        <v/>
      </c>
      <c r="C296" s="22">
        <f>IF($A296&gt;'SUA CONTA'!$B$7,"",B296*'SUA CONTA'!$B$11)</f>
        <v/>
      </c>
      <c r="D296" s="22">
        <f>IF($A296&gt;'SUA CONTA'!$B$7,"",'SUA CONTA'!$B$12-C296)</f>
        <v/>
      </c>
      <c r="E296" s="22">
        <f>IF($A296&gt;'SUA CONTA'!$B$7,"",'SUA CONTA'!$B$12)</f>
        <v/>
      </c>
      <c r="F296" s="22">
        <f>IF($A296&gt;'SUA CONTA'!$B$7,"",B296-D296)</f>
        <v/>
      </c>
      <c r="G296" s="23">
        <f>IF(OR($A296&gt;'SUA CONTA'!$B$7,E296=0),"",C296/E296)</f>
        <v/>
      </c>
      <c r="H296" s="22">
        <f>IF($A296&gt;'SUA CONTA'!$B$7,"",H295+'SUA CONTA'!$B$12/(1+'SUA CONTA'!$B$11)^('SUA CONTA'!$B$7-$A296+1))</f>
        <v/>
      </c>
    </row>
    <row r="297">
      <c r="A297" s="21">
        <f>A296+1</f>
        <v/>
      </c>
      <c r="B297" s="22">
        <f>IF($A297&gt;'SUA CONTA'!$B$7,"",F296)</f>
        <v/>
      </c>
      <c r="C297" s="22">
        <f>IF($A297&gt;'SUA CONTA'!$B$7,"",B297*'SUA CONTA'!$B$11)</f>
        <v/>
      </c>
      <c r="D297" s="22">
        <f>IF($A297&gt;'SUA CONTA'!$B$7,"",'SUA CONTA'!$B$12-C297)</f>
        <v/>
      </c>
      <c r="E297" s="22">
        <f>IF($A297&gt;'SUA CONTA'!$B$7,"",'SUA CONTA'!$B$12)</f>
        <v/>
      </c>
      <c r="F297" s="22">
        <f>IF($A297&gt;'SUA CONTA'!$B$7,"",B297-D297)</f>
        <v/>
      </c>
      <c r="G297" s="23">
        <f>IF(OR($A297&gt;'SUA CONTA'!$B$7,E297=0),"",C297/E297)</f>
        <v/>
      </c>
      <c r="H297" s="22">
        <f>IF($A297&gt;'SUA CONTA'!$B$7,"",H296+'SUA CONTA'!$B$12/(1+'SUA CONTA'!$B$11)^('SUA CONTA'!$B$7-$A297+1))</f>
        <v/>
      </c>
    </row>
    <row r="298">
      <c r="A298" s="21">
        <f>A297+1</f>
        <v/>
      </c>
      <c r="B298" s="22">
        <f>IF($A298&gt;'SUA CONTA'!$B$7,"",F297)</f>
        <v/>
      </c>
      <c r="C298" s="22">
        <f>IF($A298&gt;'SUA CONTA'!$B$7,"",B298*'SUA CONTA'!$B$11)</f>
        <v/>
      </c>
      <c r="D298" s="22">
        <f>IF($A298&gt;'SUA CONTA'!$B$7,"",'SUA CONTA'!$B$12-C298)</f>
        <v/>
      </c>
      <c r="E298" s="22">
        <f>IF($A298&gt;'SUA CONTA'!$B$7,"",'SUA CONTA'!$B$12)</f>
        <v/>
      </c>
      <c r="F298" s="22">
        <f>IF($A298&gt;'SUA CONTA'!$B$7,"",B298-D298)</f>
        <v/>
      </c>
      <c r="G298" s="23">
        <f>IF(OR($A298&gt;'SUA CONTA'!$B$7,E298=0),"",C298/E298)</f>
        <v/>
      </c>
      <c r="H298" s="22">
        <f>IF($A298&gt;'SUA CONTA'!$B$7,"",H297+'SUA CONTA'!$B$12/(1+'SUA CONTA'!$B$11)^('SUA CONTA'!$B$7-$A298+1))</f>
        <v/>
      </c>
    </row>
    <row r="299">
      <c r="A299" s="21">
        <f>A298+1</f>
        <v/>
      </c>
      <c r="B299" s="22">
        <f>IF($A299&gt;'SUA CONTA'!$B$7,"",F298)</f>
        <v/>
      </c>
      <c r="C299" s="22">
        <f>IF($A299&gt;'SUA CONTA'!$B$7,"",B299*'SUA CONTA'!$B$11)</f>
        <v/>
      </c>
      <c r="D299" s="22">
        <f>IF($A299&gt;'SUA CONTA'!$B$7,"",'SUA CONTA'!$B$12-C299)</f>
        <v/>
      </c>
      <c r="E299" s="22">
        <f>IF($A299&gt;'SUA CONTA'!$B$7,"",'SUA CONTA'!$B$12)</f>
        <v/>
      </c>
      <c r="F299" s="22">
        <f>IF($A299&gt;'SUA CONTA'!$B$7,"",B299-D299)</f>
        <v/>
      </c>
      <c r="G299" s="23">
        <f>IF(OR($A299&gt;'SUA CONTA'!$B$7,E299=0),"",C299/E299)</f>
        <v/>
      </c>
      <c r="H299" s="22">
        <f>IF($A299&gt;'SUA CONTA'!$B$7,"",H298+'SUA CONTA'!$B$12/(1+'SUA CONTA'!$B$11)^('SUA CONTA'!$B$7-$A299+1))</f>
        <v/>
      </c>
    </row>
    <row r="300">
      <c r="A300" s="21">
        <f>A299+1</f>
        <v/>
      </c>
      <c r="B300" s="22">
        <f>IF($A300&gt;'SUA CONTA'!$B$7,"",F299)</f>
        <v/>
      </c>
      <c r="C300" s="22">
        <f>IF($A300&gt;'SUA CONTA'!$B$7,"",B300*'SUA CONTA'!$B$11)</f>
        <v/>
      </c>
      <c r="D300" s="22">
        <f>IF($A300&gt;'SUA CONTA'!$B$7,"",'SUA CONTA'!$B$12-C300)</f>
        <v/>
      </c>
      <c r="E300" s="22">
        <f>IF($A300&gt;'SUA CONTA'!$B$7,"",'SUA CONTA'!$B$12)</f>
        <v/>
      </c>
      <c r="F300" s="22">
        <f>IF($A300&gt;'SUA CONTA'!$B$7,"",B300-D300)</f>
        <v/>
      </c>
      <c r="G300" s="23">
        <f>IF(OR($A300&gt;'SUA CONTA'!$B$7,E300=0),"",C300/E300)</f>
        <v/>
      </c>
      <c r="H300" s="22">
        <f>IF($A300&gt;'SUA CONTA'!$B$7,"",H299+'SUA CONTA'!$B$12/(1+'SUA CONTA'!$B$11)^('SUA CONTA'!$B$7-$A300+1))</f>
        <v/>
      </c>
    </row>
    <row r="301">
      <c r="A301" s="21">
        <f>A300+1</f>
        <v/>
      </c>
      <c r="B301" s="22">
        <f>IF($A301&gt;'SUA CONTA'!$B$7,"",F300)</f>
        <v/>
      </c>
      <c r="C301" s="22">
        <f>IF($A301&gt;'SUA CONTA'!$B$7,"",B301*'SUA CONTA'!$B$11)</f>
        <v/>
      </c>
      <c r="D301" s="22">
        <f>IF($A301&gt;'SUA CONTA'!$B$7,"",'SUA CONTA'!$B$12-C301)</f>
        <v/>
      </c>
      <c r="E301" s="22">
        <f>IF($A301&gt;'SUA CONTA'!$B$7,"",'SUA CONTA'!$B$12)</f>
        <v/>
      </c>
      <c r="F301" s="22">
        <f>IF($A301&gt;'SUA CONTA'!$B$7,"",B301-D301)</f>
        <v/>
      </c>
      <c r="G301" s="23">
        <f>IF(OR($A301&gt;'SUA CONTA'!$B$7,E301=0),"",C301/E301)</f>
        <v/>
      </c>
      <c r="H301" s="22">
        <f>IF($A301&gt;'SUA CONTA'!$B$7,"",H300+'SUA CONTA'!$B$12/(1+'SUA CONTA'!$B$11)^('SUA CONTA'!$B$7-$A301+1))</f>
        <v/>
      </c>
    </row>
    <row r="302">
      <c r="A302" s="21">
        <f>A301+1</f>
        <v/>
      </c>
      <c r="B302" s="22">
        <f>IF($A302&gt;'SUA CONTA'!$B$7,"",F301)</f>
        <v/>
      </c>
      <c r="C302" s="22">
        <f>IF($A302&gt;'SUA CONTA'!$B$7,"",B302*'SUA CONTA'!$B$11)</f>
        <v/>
      </c>
      <c r="D302" s="22">
        <f>IF($A302&gt;'SUA CONTA'!$B$7,"",'SUA CONTA'!$B$12-C302)</f>
        <v/>
      </c>
      <c r="E302" s="22">
        <f>IF($A302&gt;'SUA CONTA'!$B$7,"",'SUA CONTA'!$B$12)</f>
        <v/>
      </c>
      <c r="F302" s="22">
        <f>IF($A302&gt;'SUA CONTA'!$B$7,"",B302-D302)</f>
        <v/>
      </c>
      <c r="G302" s="23">
        <f>IF(OR($A302&gt;'SUA CONTA'!$B$7,E302=0),"",C302/E302)</f>
        <v/>
      </c>
      <c r="H302" s="22">
        <f>IF($A302&gt;'SUA CONTA'!$B$7,"",H301+'SUA CONTA'!$B$12/(1+'SUA CONTA'!$B$11)^('SUA CONTA'!$B$7-$A302+1))</f>
        <v/>
      </c>
    </row>
    <row r="303">
      <c r="A303" s="18">
        <f>A302+1</f>
        <v/>
      </c>
      <c r="B303" s="19">
        <f>IF($A303&gt;'SUA CONTA'!$B$7,"",F302)</f>
        <v/>
      </c>
      <c r="C303" s="19">
        <f>IF($A303&gt;'SUA CONTA'!$B$7,"",B303*'SUA CONTA'!$B$11)</f>
        <v/>
      </c>
      <c r="D303" s="19">
        <f>IF($A303&gt;'SUA CONTA'!$B$7,"",'SUA CONTA'!$B$12-C303)</f>
        <v/>
      </c>
      <c r="E303" s="19">
        <f>IF($A303&gt;'SUA CONTA'!$B$7,"",'SUA CONTA'!$B$12)</f>
        <v/>
      </c>
      <c r="F303" s="19">
        <f>IF($A303&gt;'SUA CONTA'!$B$7,"",B303-D303)</f>
        <v/>
      </c>
      <c r="G303" s="20">
        <f>IF(OR($A303&gt;'SUA CONTA'!$B$7,E303=0),"",C303/E303)</f>
        <v/>
      </c>
      <c r="H303" s="19">
        <f>IF($A303&gt;'SUA CONTA'!$B$7,"",H302+'SUA CONTA'!$B$12/(1+'SUA CONTA'!$B$11)^('SUA CONTA'!$B$7-$A303+1))</f>
        <v/>
      </c>
    </row>
    <row r="304">
      <c r="A304" s="21">
        <f>A303+1</f>
        <v/>
      </c>
      <c r="B304" s="22">
        <f>IF($A304&gt;'SUA CONTA'!$B$7,"",F303)</f>
        <v/>
      </c>
      <c r="C304" s="22">
        <f>IF($A304&gt;'SUA CONTA'!$B$7,"",B304*'SUA CONTA'!$B$11)</f>
        <v/>
      </c>
      <c r="D304" s="22">
        <f>IF($A304&gt;'SUA CONTA'!$B$7,"",'SUA CONTA'!$B$12-C304)</f>
        <v/>
      </c>
      <c r="E304" s="22">
        <f>IF($A304&gt;'SUA CONTA'!$B$7,"",'SUA CONTA'!$B$12)</f>
        <v/>
      </c>
      <c r="F304" s="22">
        <f>IF($A304&gt;'SUA CONTA'!$B$7,"",B304-D304)</f>
        <v/>
      </c>
      <c r="G304" s="23">
        <f>IF(OR($A304&gt;'SUA CONTA'!$B$7,E304=0),"",C304/E304)</f>
        <v/>
      </c>
      <c r="H304" s="22">
        <f>IF($A304&gt;'SUA CONTA'!$B$7,"",H303+'SUA CONTA'!$B$12/(1+'SUA CONTA'!$B$11)^('SUA CONTA'!$B$7-$A304+1))</f>
        <v/>
      </c>
    </row>
    <row r="305">
      <c r="A305" s="21">
        <f>A304+1</f>
        <v/>
      </c>
      <c r="B305" s="22">
        <f>IF($A305&gt;'SUA CONTA'!$B$7,"",F304)</f>
        <v/>
      </c>
      <c r="C305" s="22">
        <f>IF($A305&gt;'SUA CONTA'!$B$7,"",B305*'SUA CONTA'!$B$11)</f>
        <v/>
      </c>
      <c r="D305" s="22">
        <f>IF($A305&gt;'SUA CONTA'!$B$7,"",'SUA CONTA'!$B$12-C305)</f>
        <v/>
      </c>
      <c r="E305" s="22">
        <f>IF($A305&gt;'SUA CONTA'!$B$7,"",'SUA CONTA'!$B$12)</f>
        <v/>
      </c>
      <c r="F305" s="22">
        <f>IF($A305&gt;'SUA CONTA'!$B$7,"",B305-D305)</f>
        <v/>
      </c>
      <c r="G305" s="23">
        <f>IF(OR($A305&gt;'SUA CONTA'!$B$7,E305=0),"",C305/E305)</f>
        <v/>
      </c>
      <c r="H305" s="22">
        <f>IF($A305&gt;'SUA CONTA'!$B$7,"",H304+'SUA CONTA'!$B$12/(1+'SUA CONTA'!$B$11)^('SUA CONTA'!$B$7-$A305+1))</f>
        <v/>
      </c>
    </row>
    <row r="306">
      <c r="A306" s="21">
        <f>A305+1</f>
        <v/>
      </c>
      <c r="B306" s="22">
        <f>IF($A306&gt;'SUA CONTA'!$B$7,"",F305)</f>
        <v/>
      </c>
      <c r="C306" s="22">
        <f>IF($A306&gt;'SUA CONTA'!$B$7,"",B306*'SUA CONTA'!$B$11)</f>
        <v/>
      </c>
      <c r="D306" s="22">
        <f>IF($A306&gt;'SUA CONTA'!$B$7,"",'SUA CONTA'!$B$12-C306)</f>
        <v/>
      </c>
      <c r="E306" s="22">
        <f>IF($A306&gt;'SUA CONTA'!$B$7,"",'SUA CONTA'!$B$12)</f>
        <v/>
      </c>
      <c r="F306" s="22">
        <f>IF($A306&gt;'SUA CONTA'!$B$7,"",B306-D306)</f>
        <v/>
      </c>
      <c r="G306" s="23">
        <f>IF(OR($A306&gt;'SUA CONTA'!$B$7,E306=0),"",C306/E306)</f>
        <v/>
      </c>
      <c r="H306" s="22">
        <f>IF($A306&gt;'SUA CONTA'!$B$7,"",H305+'SUA CONTA'!$B$12/(1+'SUA CONTA'!$B$11)^('SUA CONTA'!$B$7-$A306+1))</f>
        <v/>
      </c>
    </row>
    <row r="307">
      <c r="A307" s="21">
        <f>A306+1</f>
        <v/>
      </c>
      <c r="B307" s="22">
        <f>IF($A307&gt;'SUA CONTA'!$B$7,"",F306)</f>
        <v/>
      </c>
      <c r="C307" s="22">
        <f>IF($A307&gt;'SUA CONTA'!$B$7,"",B307*'SUA CONTA'!$B$11)</f>
        <v/>
      </c>
      <c r="D307" s="22">
        <f>IF($A307&gt;'SUA CONTA'!$B$7,"",'SUA CONTA'!$B$12-C307)</f>
        <v/>
      </c>
      <c r="E307" s="22">
        <f>IF($A307&gt;'SUA CONTA'!$B$7,"",'SUA CONTA'!$B$12)</f>
        <v/>
      </c>
      <c r="F307" s="22">
        <f>IF($A307&gt;'SUA CONTA'!$B$7,"",B307-D307)</f>
        <v/>
      </c>
      <c r="G307" s="23">
        <f>IF(OR($A307&gt;'SUA CONTA'!$B$7,E307=0),"",C307/E307)</f>
        <v/>
      </c>
      <c r="H307" s="22">
        <f>IF($A307&gt;'SUA CONTA'!$B$7,"",H306+'SUA CONTA'!$B$12/(1+'SUA CONTA'!$B$11)^('SUA CONTA'!$B$7-$A307+1))</f>
        <v/>
      </c>
    </row>
    <row r="308">
      <c r="A308" s="21">
        <f>A307+1</f>
        <v/>
      </c>
      <c r="B308" s="22">
        <f>IF($A308&gt;'SUA CONTA'!$B$7,"",F307)</f>
        <v/>
      </c>
      <c r="C308" s="22">
        <f>IF($A308&gt;'SUA CONTA'!$B$7,"",B308*'SUA CONTA'!$B$11)</f>
        <v/>
      </c>
      <c r="D308" s="22">
        <f>IF($A308&gt;'SUA CONTA'!$B$7,"",'SUA CONTA'!$B$12-C308)</f>
        <v/>
      </c>
      <c r="E308" s="22">
        <f>IF($A308&gt;'SUA CONTA'!$B$7,"",'SUA CONTA'!$B$12)</f>
        <v/>
      </c>
      <c r="F308" s="22">
        <f>IF($A308&gt;'SUA CONTA'!$B$7,"",B308-D308)</f>
        <v/>
      </c>
      <c r="G308" s="23">
        <f>IF(OR($A308&gt;'SUA CONTA'!$B$7,E308=0),"",C308/E308)</f>
        <v/>
      </c>
      <c r="H308" s="22">
        <f>IF($A308&gt;'SUA CONTA'!$B$7,"",H307+'SUA CONTA'!$B$12/(1+'SUA CONTA'!$B$11)^('SUA CONTA'!$B$7-$A308+1))</f>
        <v/>
      </c>
    </row>
    <row r="309">
      <c r="A309" s="21">
        <f>A308+1</f>
        <v/>
      </c>
      <c r="B309" s="22">
        <f>IF($A309&gt;'SUA CONTA'!$B$7,"",F308)</f>
        <v/>
      </c>
      <c r="C309" s="22">
        <f>IF($A309&gt;'SUA CONTA'!$B$7,"",B309*'SUA CONTA'!$B$11)</f>
        <v/>
      </c>
      <c r="D309" s="22">
        <f>IF($A309&gt;'SUA CONTA'!$B$7,"",'SUA CONTA'!$B$12-C309)</f>
        <v/>
      </c>
      <c r="E309" s="22">
        <f>IF($A309&gt;'SUA CONTA'!$B$7,"",'SUA CONTA'!$B$12)</f>
        <v/>
      </c>
      <c r="F309" s="22">
        <f>IF($A309&gt;'SUA CONTA'!$B$7,"",B309-D309)</f>
        <v/>
      </c>
      <c r="G309" s="23">
        <f>IF(OR($A309&gt;'SUA CONTA'!$B$7,E309=0),"",C309/E309)</f>
        <v/>
      </c>
      <c r="H309" s="22">
        <f>IF($A309&gt;'SUA CONTA'!$B$7,"",H308+'SUA CONTA'!$B$12/(1+'SUA CONTA'!$B$11)^('SUA CONTA'!$B$7-$A309+1))</f>
        <v/>
      </c>
    </row>
    <row r="310">
      <c r="A310" s="21">
        <f>A309+1</f>
        <v/>
      </c>
      <c r="B310" s="22">
        <f>IF($A310&gt;'SUA CONTA'!$B$7,"",F309)</f>
        <v/>
      </c>
      <c r="C310" s="22">
        <f>IF($A310&gt;'SUA CONTA'!$B$7,"",B310*'SUA CONTA'!$B$11)</f>
        <v/>
      </c>
      <c r="D310" s="22">
        <f>IF($A310&gt;'SUA CONTA'!$B$7,"",'SUA CONTA'!$B$12-C310)</f>
        <v/>
      </c>
      <c r="E310" s="22">
        <f>IF($A310&gt;'SUA CONTA'!$B$7,"",'SUA CONTA'!$B$12)</f>
        <v/>
      </c>
      <c r="F310" s="22">
        <f>IF($A310&gt;'SUA CONTA'!$B$7,"",B310-D310)</f>
        <v/>
      </c>
      <c r="G310" s="23">
        <f>IF(OR($A310&gt;'SUA CONTA'!$B$7,E310=0),"",C310/E310)</f>
        <v/>
      </c>
      <c r="H310" s="22">
        <f>IF($A310&gt;'SUA CONTA'!$B$7,"",H309+'SUA CONTA'!$B$12/(1+'SUA CONTA'!$B$11)^('SUA CONTA'!$B$7-$A310+1))</f>
        <v/>
      </c>
    </row>
    <row r="311">
      <c r="A311" s="21">
        <f>A310+1</f>
        <v/>
      </c>
      <c r="B311" s="22">
        <f>IF($A311&gt;'SUA CONTA'!$B$7,"",F310)</f>
        <v/>
      </c>
      <c r="C311" s="22">
        <f>IF($A311&gt;'SUA CONTA'!$B$7,"",B311*'SUA CONTA'!$B$11)</f>
        <v/>
      </c>
      <c r="D311" s="22">
        <f>IF($A311&gt;'SUA CONTA'!$B$7,"",'SUA CONTA'!$B$12-C311)</f>
        <v/>
      </c>
      <c r="E311" s="22">
        <f>IF($A311&gt;'SUA CONTA'!$B$7,"",'SUA CONTA'!$B$12)</f>
        <v/>
      </c>
      <c r="F311" s="22">
        <f>IF($A311&gt;'SUA CONTA'!$B$7,"",B311-D311)</f>
        <v/>
      </c>
      <c r="G311" s="23">
        <f>IF(OR($A311&gt;'SUA CONTA'!$B$7,E311=0),"",C311/E311)</f>
        <v/>
      </c>
      <c r="H311" s="22">
        <f>IF($A311&gt;'SUA CONTA'!$B$7,"",H310+'SUA CONTA'!$B$12/(1+'SUA CONTA'!$B$11)^('SUA CONTA'!$B$7-$A311+1))</f>
        <v/>
      </c>
    </row>
    <row r="312">
      <c r="A312" s="21">
        <f>A311+1</f>
        <v/>
      </c>
      <c r="B312" s="22">
        <f>IF($A312&gt;'SUA CONTA'!$B$7,"",F311)</f>
        <v/>
      </c>
      <c r="C312" s="22">
        <f>IF($A312&gt;'SUA CONTA'!$B$7,"",B312*'SUA CONTA'!$B$11)</f>
        <v/>
      </c>
      <c r="D312" s="22">
        <f>IF($A312&gt;'SUA CONTA'!$B$7,"",'SUA CONTA'!$B$12-C312)</f>
        <v/>
      </c>
      <c r="E312" s="22">
        <f>IF($A312&gt;'SUA CONTA'!$B$7,"",'SUA CONTA'!$B$12)</f>
        <v/>
      </c>
      <c r="F312" s="22">
        <f>IF($A312&gt;'SUA CONTA'!$B$7,"",B312-D312)</f>
        <v/>
      </c>
      <c r="G312" s="23">
        <f>IF(OR($A312&gt;'SUA CONTA'!$B$7,E312=0),"",C312/E312)</f>
        <v/>
      </c>
      <c r="H312" s="22">
        <f>IF($A312&gt;'SUA CONTA'!$B$7,"",H311+'SUA CONTA'!$B$12/(1+'SUA CONTA'!$B$11)^('SUA CONTA'!$B$7-$A312+1))</f>
        <v/>
      </c>
    </row>
    <row r="313">
      <c r="A313" s="21">
        <f>A312+1</f>
        <v/>
      </c>
      <c r="B313" s="22">
        <f>IF($A313&gt;'SUA CONTA'!$B$7,"",F312)</f>
        <v/>
      </c>
      <c r="C313" s="22">
        <f>IF($A313&gt;'SUA CONTA'!$B$7,"",B313*'SUA CONTA'!$B$11)</f>
        <v/>
      </c>
      <c r="D313" s="22">
        <f>IF($A313&gt;'SUA CONTA'!$B$7,"",'SUA CONTA'!$B$12-C313)</f>
        <v/>
      </c>
      <c r="E313" s="22">
        <f>IF($A313&gt;'SUA CONTA'!$B$7,"",'SUA CONTA'!$B$12)</f>
        <v/>
      </c>
      <c r="F313" s="22">
        <f>IF($A313&gt;'SUA CONTA'!$B$7,"",B313-D313)</f>
        <v/>
      </c>
      <c r="G313" s="23">
        <f>IF(OR($A313&gt;'SUA CONTA'!$B$7,E313=0),"",C313/E313)</f>
        <v/>
      </c>
      <c r="H313" s="22">
        <f>IF($A313&gt;'SUA CONTA'!$B$7,"",H312+'SUA CONTA'!$B$12/(1+'SUA CONTA'!$B$11)^('SUA CONTA'!$B$7-$A313+1))</f>
        <v/>
      </c>
    </row>
    <row r="314">
      <c r="A314" s="21">
        <f>A313+1</f>
        <v/>
      </c>
      <c r="B314" s="22">
        <f>IF($A314&gt;'SUA CONTA'!$B$7,"",F313)</f>
        <v/>
      </c>
      <c r="C314" s="22">
        <f>IF($A314&gt;'SUA CONTA'!$B$7,"",B314*'SUA CONTA'!$B$11)</f>
        <v/>
      </c>
      <c r="D314" s="22">
        <f>IF($A314&gt;'SUA CONTA'!$B$7,"",'SUA CONTA'!$B$12-C314)</f>
        <v/>
      </c>
      <c r="E314" s="22">
        <f>IF($A314&gt;'SUA CONTA'!$B$7,"",'SUA CONTA'!$B$12)</f>
        <v/>
      </c>
      <c r="F314" s="22">
        <f>IF($A314&gt;'SUA CONTA'!$B$7,"",B314-D314)</f>
        <v/>
      </c>
      <c r="G314" s="23">
        <f>IF(OR($A314&gt;'SUA CONTA'!$B$7,E314=0),"",C314/E314)</f>
        <v/>
      </c>
      <c r="H314" s="22">
        <f>IF($A314&gt;'SUA CONTA'!$B$7,"",H313+'SUA CONTA'!$B$12/(1+'SUA CONTA'!$B$11)^('SUA CONTA'!$B$7-$A314+1))</f>
        <v/>
      </c>
    </row>
    <row r="315">
      <c r="A315" s="18">
        <f>A314+1</f>
        <v/>
      </c>
      <c r="B315" s="19">
        <f>IF($A315&gt;'SUA CONTA'!$B$7,"",F314)</f>
        <v/>
      </c>
      <c r="C315" s="19">
        <f>IF($A315&gt;'SUA CONTA'!$B$7,"",B315*'SUA CONTA'!$B$11)</f>
        <v/>
      </c>
      <c r="D315" s="19">
        <f>IF($A315&gt;'SUA CONTA'!$B$7,"",'SUA CONTA'!$B$12-C315)</f>
        <v/>
      </c>
      <c r="E315" s="19">
        <f>IF($A315&gt;'SUA CONTA'!$B$7,"",'SUA CONTA'!$B$12)</f>
        <v/>
      </c>
      <c r="F315" s="19">
        <f>IF($A315&gt;'SUA CONTA'!$B$7,"",B315-D315)</f>
        <v/>
      </c>
      <c r="G315" s="20">
        <f>IF(OR($A315&gt;'SUA CONTA'!$B$7,E315=0),"",C315/E315)</f>
        <v/>
      </c>
      <c r="H315" s="19">
        <f>IF($A315&gt;'SUA CONTA'!$B$7,"",H314+'SUA CONTA'!$B$12/(1+'SUA CONTA'!$B$11)^('SUA CONTA'!$B$7-$A315+1))</f>
        <v/>
      </c>
    </row>
    <row r="316">
      <c r="A316" s="21">
        <f>A315+1</f>
        <v/>
      </c>
      <c r="B316" s="22">
        <f>IF($A316&gt;'SUA CONTA'!$B$7,"",F315)</f>
        <v/>
      </c>
      <c r="C316" s="22">
        <f>IF($A316&gt;'SUA CONTA'!$B$7,"",B316*'SUA CONTA'!$B$11)</f>
        <v/>
      </c>
      <c r="D316" s="22">
        <f>IF($A316&gt;'SUA CONTA'!$B$7,"",'SUA CONTA'!$B$12-C316)</f>
        <v/>
      </c>
      <c r="E316" s="22">
        <f>IF($A316&gt;'SUA CONTA'!$B$7,"",'SUA CONTA'!$B$12)</f>
        <v/>
      </c>
      <c r="F316" s="22">
        <f>IF($A316&gt;'SUA CONTA'!$B$7,"",B316-D316)</f>
        <v/>
      </c>
      <c r="G316" s="23">
        <f>IF(OR($A316&gt;'SUA CONTA'!$B$7,E316=0),"",C316/E316)</f>
        <v/>
      </c>
      <c r="H316" s="22">
        <f>IF($A316&gt;'SUA CONTA'!$B$7,"",H315+'SUA CONTA'!$B$12/(1+'SUA CONTA'!$B$11)^('SUA CONTA'!$B$7-$A316+1))</f>
        <v/>
      </c>
    </row>
    <row r="317">
      <c r="A317" s="21">
        <f>A316+1</f>
        <v/>
      </c>
      <c r="B317" s="22">
        <f>IF($A317&gt;'SUA CONTA'!$B$7,"",F316)</f>
        <v/>
      </c>
      <c r="C317" s="22">
        <f>IF($A317&gt;'SUA CONTA'!$B$7,"",B317*'SUA CONTA'!$B$11)</f>
        <v/>
      </c>
      <c r="D317" s="22">
        <f>IF($A317&gt;'SUA CONTA'!$B$7,"",'SUA CONTA'!$B$12-C317)</f>
        <v/>
      </c>
      <c r="E317" s="22">
        <f>IF($A317&gt;'SUA CONTA'!$B$7,"",'SUA CONTA'!$B$12)</f>
        <v/>
      </c>
      <c r="F317" s="22">
        <f>IF($A317&gt;'SUA CONTA'!$B$7,"",B317-D317)</f>
        <v/>
      </c>
      <c r="G317" s="23">
        <f>IF(OR($A317&gt;'SUA CONTA'!$B$7,E317=0),"",C317/E317)</f>
        <v/>
      </c>
      <c r="H317" s="22">
        <f>IF($A317&gt;'SUA CONTA'!$B$7,"",H316+'SUA CONTA'!$B$12/(1+'SUA CONTA'!$B$11)^('SUA CONTA'!$B$7-$A317+1))</f>
        <v/>
      </c>
    </row>
    <row r="318">
      <c r="A318" s="21">
        <f>A317+1</f>
        <v/>
      </c>
      <c r="B318" s="22">
        <f>IF($A318&gt;'SUA CONTA'!$B$7,"",F317)</f>
        <v/>
      </c>
      <c r="C318" s="22">
        <f>IF($A318&gt;'SUA CONTA'!$B$7,"",B318*'SUA CONTA'!$B$11)</f>
        <v/>
      </c>
      <c r="D318" s="22">
        <f>IF($A318&gt;'SUA CONTA'!$B$7,"",'SUA CONTA'!$B$12-C318)</f>
        <v/>
      </c>
      <c r="E318" s="22">
        <f>IF($A318&gt;'SUA CONTA'!$B$7,"",'SUA CONTA'!$B$12)</f>
        <v/>
      </c>
      <c r="F318" s="22">
        <f>IF($A318&gt;'SUA CONTA'!$B$7,"",B318-D318)</f>
        <v/>
      </c>
      <c r="G318" s="23">
        <f>IF(OR($A318&gt;'SUA CONTA'!$B$7,E318=0),"",C318/E318)</f>
        <v/>
      </c>
      <c r="H318" s="22">
        <f>IF($A318&gt;'SUA CONTA'!$B$7,"",H317+'SUA CONTA'!$B$12/(1+'SUA CONTA'!$B$11)^('SUA CONTA'!$B$7-$A318+1))</f>
        <v/>
      </c>
    </row>
    <row r="319">
      <c r="A319" s="21">
        <f>A318+1</f>
        <v/>
      </c>
      <c r="B319" s="22">
        <f>IF($A319&gt;'SUA CONTA'!$B$7,"",F318)</f>
        <v/>
      </c>
      <c r="C319" s="22">
        <f>IF($A319&gt;'SUA CONTA'!$B$7,"",B319*'SUA CONTA'!$B$11)</f>
        <v/>
      </c>
      <c r="D319" s="22">
        <f>IF($A319&gt;'SUA CONTA'!$B$7,"",'SUA CONTA'!$B$12-C319)</f>
        <v/>
      </c>
      <c r="E319" s="22">
        <f>IF($A319&gt;'SUA CONTA'!$B$7,"",'SUA CONTA'!$B$12)</f>
        <v/>
      </c>
      <c r="F319" s="22">
        <f>IF($A319&gt;'SUA CONTA'!$B$7,"",B319-D319)</f>
        <v/>
      </c>
      <c r="G319" s="23">
        <f>IF(OR($A319&gt;'SUA CONTA'!$B$7,E319=0),"",C319/E319)</f>
        <v/>
      </c>
      <c r="H319" s="22">
        <f>IF($A319&gt;'SUA CONTA'!$B$7,"",H318+'SUA CONTA'!$B$12/(1+'SUA CONTA'!$B$11)^('SUA CONTA'!$B$7-$A319+1))</f>
        <v/>
      </c>
    </row>
    <row r="320">
      <c r="A320" s="21">
        <f>A319+1</f>
        <v/>
      </c>
      <c r="B320" s="22">
        <f>IF($A320&gt;'SUA CONTA'!$B$7,"",F319)</f>
        <v/>
      </c>
      <c r="C320" s="22">
        <f>IF($A320&gt;'SUA CONTA'!$B$7,"",B320*'SUA CONTA'!$B$11)</f>
        <v/>
      </c>
      <c r="D320" s="22">
        <f>IF($A320&gt;'SUA CONTA'!$B$7,"",'SUA CONTA'!$B$12-C320)</f>
        <v/>
      </c>
      <c r="E320" s="22">
        <f>IF($A320&gt;'SUA CONTA'!$B$7,"",'SUA CONTA'!$B$12)</f>
        <v/>
      </c>
      <c r="F320" s="22">
        <f>IF($A320&gt;'SUA CONTA'!$B$7,"",B320-D320)</f>
        <v/>
      </c>
      <c r="G320" s="23">
        <f>IF(OR($A320&gt;'SUA CONTA'!$B$7,E320=0),"",C320/E320)</f>
        <v/>
      </c>
      <c r="H320" s="22">
        <f>IF($A320&gt;'SUA CONTA'!$B$7,"",H319+'SUA CONTA'!$B$12/(1+'SUA CONTA'!$B$11)^('SUA CONTA'!$B$7-$A320+1))</f>
        <v/>
      </c>
    </row>
    <row r="321">
      <c r="A321" s="21">
        <f>A320+1</f>
        <v/>
      </c>
      <c r="B321" s="22">
        <f>IF($A321&gt;'SUA CONTA'!$B$7,"",F320)</f>
        <v/>
      </c>
      <c r="C321" s="22">
        <f>IF($A321&gt;'SUA CONTA'!$B$7,"",B321*'SUA CONTA'!$B$11)</f>
        <v/>
      </c>
      <c r="D321" s="22">
        <f>IF($A321&gt;'SUA CONTA'!$B$7,"",'SUA CONTA'!$B$12-C321)</f>
        <v/>
      </c>
      <c r="E321" s="22">
        <f>IF($A321&gt;'SUA CONTA'!$B$7,"",'SUA CONTA'!$B$12)</f>
        <v/>
      </c>
      <c r="F321" s="22">
        <f>IF($A321&gt;'SUA CONTA'!$B$7,"",B321-D321)</f>
        <v/>
      </c>
      <c r="G321" s="23">
        <f>IF(OR($A321&gt;'SUA CONTA'!$B$7,E321=0),"",C321/E321)</f>
        <v/>
      </c>
      <c r="H321" s="22">
        <f>IF($A321&gt;'SUA CONTA'!$B$7,"",H320+'SUA CONTA'!$B$12/(1+'SUA CONTA'!$B$11)^('SUA CONTA'!$B$7-$A321+1))</f>
        <v/>
      </c>
    </row>
    <row r="322">
      <c r="A322" s="21">
        <f>A321+1</f>
        <v/>
      </c>
      <c r="B322" s="22">
        <f>IF($A322&gt;'SUA CONTA'!$B$7,"",F321)</f>
        <v/>
      </c>
      <c r="C322" s="22">
        <f>IF($A322&gt;'SUA CONTA'!$B$7,"",B322*'SUA CONTA'!$B$11)</f>
        <v/>
      </c>
      <c r="D322" s="22">
        <f>IF($A322&gt;'SUA CONTA'!$B$7,"",'SUA CONTA'!$B$12-C322)</f>
        <v/>
      </c>
      <c r="E322" s="22">
        <f>IF($A322&gt;'SUA CONTA'!$B$7,"",'SUA CONTA'!$B$12)</f>
        <v/>
      </c>
      <c r="F322" s="22">
        <f>IF($A322&gt;'SUA CONTA'!$B$7,"",B322-D322)</f>
        <v/>
      </c>
      <c r="G322" s="23">
        <f>IF(OR($A322&gt;'SUA CONTA'!$B$7,E322=0),"",C322/E322)</f>
        <v/>
      </c>
      <c r="H322" s="22">
        <f>IF($A322&gt;'SUA CONTA'!$B$7,"",H321+'SUA CONTA'!$B$12/(1+'SUA CONTA'!$B$11)^('SUA CONTA'!$B$7-$A322+1))</f>
        <v/>
      </c>
    </row>
    <row r="323">
      <c r="A323" s="21">
        <f>A322+1</f>
        <v/>
      </c>
      <c r="B323" s="22">
        <f>IF($A323&gt;'SUA CONTA'!$B$7,"",F322)</f>
        <v/>
      </c>
      <c r="C323" s="22">
        <f>IF($A323&gt;'SUA CONTA'!$B$7,"",B323*'SUA CONTA'!$B$11)</f>
        <v/>
      </c>
      <c r="D323" s="22">
        <f>IF($A323&gt;'SUA CONTA'!$B$7,"",'SUA CONTA'!$B$12-C323)</f>
        <v/>
      </c>
      <c r="E323" s="22">
        <f>IF($A323&gt;'SUA CONTA'!$B$7,"",'SUA CONTA'!$B$12)</f>
        <v/>
      </c>
      <c r="F323" s="22">
        <f>IF($A323&gt;'SUA CONTA'!$B$7,"",B323-D323)</f>
        <v/>
      </c>
      <c r="G323" s="23">
        <f>IF(OR($A323&gt;'SUA CONTA'!$B$7,E323=0),"",C323/E323)</f>
        <v/>
      </c>
      <c r="H323" s="22">
        <f>IF($A323&gt;'SUA CONTA'!$B$7,"",H322+'SUA CONTA'!$B$12/(1+'SUA CONTA'!$B$11)^('SUA CONTA'!$B$7-$A323+1))</f>
        <v/>
      </c>
    </row>
    <row r="324">
      <c r="A324" s="21">
        <f>A323+1</f>
        <v/>
      </c>
      <c r="B324" s="22">
        <f>IF($A324&gt;'SUA CONTA'!$B$7,"",F323)</f>
        <v/>
      </c>
      <c r="C324" s="22">
        <f>IF($A324&gt;'SUA CONTA'!$B$7,"",B324*'SUA CONTA'!$B$11)</f>
        <v/>
      </c>
      <c r="D324" s="22">
        <f>IF($A324&gt;'SUA CONTA'!$B$7,"",'SUA CONTA'!$B$12-C324)</f>
        <v/>
      </c>
      <c r="E324" s="22">
        <f>IF($A324&gt;'SUA CONTA'!$B$7,"",'SUA CONTA'!$B$12)</f>
        <v/>
      </c>
      <c r="F324" s="22">
        <f>IF($A324&gt;'SUA CONTA'!$B$7,"",B324-D324)</f>
        <v/>
      </c>
      <c r="G324" s="23">
        <f>IF(OR($A324&gt;'SUA CONTA'!$B$7,E324=0),"",C324/E324)</f>
        <v/>
      </c>
      <c r="H324" s="22">
        <f>IF($A324&gt;'SUA CONTA'!$B$7,"",H323+'SUA CONTA'!$B$12/(1+'SUA CONTA'!$B$11)^('SUA CONTA'!$B$7-$A324+1))</f>
        <v/>
      </c>
    </row>
    <row r="325">
      <c r="A325" s="21">
        <f>A324+1</f>
        <v/>
      </c>
      <c r="B325" s="22">
        <f>IF($A325&gt;'SUA CONTA'!$B$7,"",F324)</f>
        <v/>
      </c>
      <c r="C325" s="22">
        <f>IF($A325&gt;'SUA CONTA'!$B$7,"",B325*'SUA CONTA'!$B$11)</f>
        <v/>
      </c>
      <c r="D325" s="22">
        <f>IF($A325&gt;'SUA CONTA'!$B$7,"",'SUA CONTA'!$B$12-C325)</f>
        <v/>
      </c>
      <c r="E325" s="22">
        <f>IF($A325&gt;'SUA CONTA'!$B$7,"",'SUA CONTA'!$B$12)</f>
        <v/>
      </c>
      <c r="F325" s="22">
        <f>IF($A325&gt;'SUA CONTA'!$B$7,"",B325-D325)</f>
        <v/>
      </c>
      <c r="G325" s="23">
        <f>IF(OR($A325&gt;'SUA CONTA'!$B$7,E325=0),"",C325/E325)</f>
        <v/>
      </c>
      <c r="H325" s="22">
        <f>IF($A325&gt;'SUA CONTA'!$B$7,"",H324+'SUA CONTA'!$B$12/(1+'SUA CONTA'!$B$11)^('SUA CONTA'!$B$7-$A325+1))</f>
        <v/>
      </c>
    </row>
    <row r="326">
      <c r="A326" s="21">
        <f>A325+1</f>
        <v/>
      </c>
      <c r="B326" s="22">
        <f>IF($A326&gt;'SUA CONTA'!$B$7,"",F325)</f>
        <v/>
      </c>
      <c r="C326" s="22">
        <f>IF($A326&gt;'SUA CONTA'!$B$7,"",B326*'SUA CONTA'!$B$11)</f>
        <v/>
      </c>
      <c r="D326" s="22">
        <f>IF($A326&gt;'SUA CONTA'!$B$7,"",'SUA CONTA'!$B$12-C326)</f>
        <v/>
      </c>
      <c r="E326" s="22">
        <f>IF($A326&gt;'SUA CONTA'!$B$7,"",'SUA CONTA'!$B$12)</f>
        <v/>
      </c>
      <c r="F326" s="22">
        <f>IF($A326&gt;'SUA CONTA'!$B$7,"",B326-D326)</f>
        <v/>
      </c>
      <c r="G326" s="23">
        <f>IF(OR($A326&gt;'SUA CONTA'!$B$7,E326=0),"",C326/E326)</f>
        <v/>
      </c>
      <c r="H326" s="22">
        <f>IF($A326&gt;'SUA CONTA'!$B$7,"",H325+'SUA CONTA'!$B$12/(1+'SUA CONTA'!$B$11)^('SUA CONTA'!$B$7-$A326+1))</f>
        <v/>
      </c>
    </row>
    <row r="327">
      <c r="A327" s="18">
        <f>A326+1</f>
        <v/>
      </c>
      <c r="B327" s="19">
        <f>IF($A327&gt;'SUA CONTA'!$B$7,"",F326)</f>
        <v/>
      </c>
      <c r="C327" s="19">
        <f>IF($A327&gt;'SUA CONTA'!$B$7,"",B327*'SUA CONTA'!$B$11)</f>
        <v/>
      </c>
      <c r="D327" s="19">
        <f>IF($A327&gt;'SUA CONTA'!$B$7,"",'SUA CONTA'!$B$12-C327)</f>
        <v/>
      </c>
      <c r="E327" s="19">
        <f>IF($A327&gt;'SUA CONTA'!$B$7,"",'SUA CONTA'!$B$12)</f>
        <v/>
      </c>
      <c r="F327" s="19">
        <f>IF($A327&gt;'SUA CONTA'!$B$7,"",B327-D327)</f>
        <v/>
      </c>
      <c r="G327" s="20">
        <f>IF(OR($A327&gt;'SUA CONTA'!$B$7,E327=0),"",C327/E327)</f>
        <v/>
      </c>
      <c r="H327" s="19">
        <f>IF($A327&gt;'SUA CONTA'!$B$7,"",H326+'SUA CONTA'!$B$12/(1+'SUA CONTA'!$B$11)^('SUA CONTA'!$B$7-$A327+1))</f>
        <v/>
      </c>
    </row>
    <row r="328">
      <c r="A328" s="21">
        <f>A327+1</f>
        <v/>
      </c>
      <c r="B328" s="22">
        <f>IF($A328&gt;'SUA CONTA'!$B$7,"",F327)</f>
        <v/>
      </c>
      <c r="C328" s="22">
        <f>IF($A328&gt;'SUA CONTA'!$B$7,"",B328*'SUA CONTA'!$B$11)</f>
        <v/>
      </c>
      <c r="D328" s="22">
        <f>IF($A328&gt;'SUA CONTA'!$B$7,"",'SUA CONTA'!$B$12-C328)</f>
        <v/>
      </c>
      <c r="E328" s="22">
        <f>IF($A328&gt;'SUA CONTA'!$B$7,"",'SUA CONTA'!$B$12)</f>
        <v/>
      </c>
      <c r="F328" s="22">
        <f>IF($A328&gt;'SUA CONTA'!$B$7,"",B328-D328)</f>
        <v/>
      </c>
      <c r="G328" s="23">
        <f>IF(OR($A328&gt;'SUA CONTA'!$B$7,E328=0),"",C328/E328)</f>
        <v/>
      </c>
      <c r="H328" s="22">
        <f>IF($A328&gt;'SUA CONTA'!$B$7,"",H327+'SUA CONTA'!$B$12/(1+'SUA CONTA'!$B$11)^('SUA CONTA'!$B$7-$A328+1))</f>
        <v/>
      </c>
    </row>
    <row r="329">
      <c r="A329" s="21">
        <f>A328+1</f>
        <v/>
      </c>
      <c r="B329" s="22">
        <f>IF($A329&gt;'SUA CONTA'!$B$7,"",F328)</f>
        <v/>
      </c>
      <c r="C329" s="22">
        <f>IF($A329&gt;'SUA CONTA'!$B$7,"",B329*'SUA CONTA'!$B$11)</f>
        <v/>
      </c>
      <c r="D329" s="22">
        <f>IF($A329&gt;'SUA CONTA'!$B$7,"",'SUA CONTA'!$B$12-C329)</f>
        <v/>
      </c>
      <c r="E329" s="22">
        <f>IF($A329&gt;'SUA CONTA'!$B$7,"",'SUA CONTA'!$B$12)</f>
        <v/>
      </c>
      <c r="F329" s="22">
        <f>IF($A329&gt;'SUA CONTA'!$B$7,"",B329-D329)</f>
        <v/>
      </c>
      <c r="G329" s="23">
        <f>IF(OR($A329&gt;'SUA CONTA'!$B$7,E329=0),"",C329/E329)</f>
        <v/>
      </c>
      <c r="H329" s="22">
        <f>IF($A329&gt;'SUA CONTA'!$B$7,"",H328+'SUA CONTA'!$B$12/(1+'SUA CONTA'!$B$11)^('SUA CONTA'!$B$7-$A329+1))</f>
        <v/>
      </c>
    </row>
    <row r="330">
      <c r="A330" s="21">
        <f>A329+1</f>
        <v/>
      </c>
      <c r="B330" s="22">
        <f>IF($A330&gt;'SUA CONTA'!$B$7,"",F329)</f>
        <v/>
      </c>
      <c r="C330" s="22">
        <f>IF($A330&gt;'SUA CONTA'!$B$7,"",B330*'SUA CONTA'!$B$11)</f>
        <v/>
      </c>
      <c r="D330" s="22">
        <f>IF($A330&gt;'SUA CONTA'!$B$7,"",'SUA CONTA'!$B$12-C330)</f>
        <v/>
      </c>
      <c r="E330" s="22">
        <f>IF($A330&gt;'SUA CONTA'!$B$7,"",'SUA CONTA'!$B$12)</f>
        <v/>
      </c>
      <c r="F330" s="22">
        <f>IF($A330&gt;'SUA CONTA'!$B$7,"",B330-D330)</f>
        <v/>
      </c>
      <c r="G330" s="23">
        <f>IF(OR($A330&gt;'SUA CONTA'!$B$7,E330=0),"",C330/E330)</f>
        <v/>
      </c>
      <c r="H330" s="22">
        <f>IF($A330&gt;'SUA CONTA'!$B$7,"",H329+'SUA CONTA'!$B$12/(1+'SUA CONTA'!$B$11)^('SUA CONTA'!$B$7-$A330+1))</f>
        <v/>
      </c>
    </row>
    <row r="331">
      <c r="A331" s="21">
        <f>A330+1</f>
        <v/>
      </c>
      <c r="B331" s="22">
        <f>IF($A331&gt;'SUA CONTA'!$B$7,"",F330)</f>
        <v/>
      </c>
      <c r="C331" s="22">
        <f>IF($A331&gt;'SUA CONTA'!$B$7,"",B331*'SUA CONTA'!$B$11)</f>
        <v/>
      </c>
      <c r="D331" s="22">
        <f>IF($A331&gt;'SUA CONTA'!$B$7,"",'SUA CONTA'!$B$12-C331)</f>
        <v/>
      </c>
      <c r="E331" s="22">
        <f>IF($A331&gt;'SUA CONTA'!$B$7,"",'SUA CONTA'!$B$12)</f>
        <v/>
      </c>
      <c r="F331" s="22">
        <f>IF($A331&gt;'SUA CONTA'!$B$7,"",B331-D331)</f>
        <v/>
      </c>
      <c r="G331" s="23">
        <f>IF(OR($A331&gt;'SUA CONTA'!$B$7,E331=0),"",C331/E331)</f>
        <v/>
      </c>
      <c r="H331" s="22">
        <f>IF($A331&gt;'SUA CONTA'!$B$7,"",H330+'SUA CONTA'!$B$12/(1+'SUA CONTA'!$B$11)^('SUA CONTA'!$B$7-$A331+1))</f>
        <v/>
      </c>
    </row>
    <row r="332">
      <c r="A332" s="21">
        <f>A331+1</f>
        <v/>
      </c>
      <c r="B332" s="22">
        <f>IF($A332&gt;'SUA CONTA'!$B$7,"",F331)</f>
        <v/>
      </c>
      <c r="C332" s="22">
        <f>IF($A332&gt;'SUA CONTA'!$B$7,"",B332*'SUA CONTA'!$B$11)</f>
        <v/>
      </c>
      <c r="D332" s="22">
        <f>IF($A332&gt;'SUA CONTA'!$B$7,"",'SUA CONTA'!$B$12-C332)</f>
        <v/>
      </c>
      <c r="E332" s="22">
        <f>IF($A332&gt;'SUA CONTA'!$B$7,"",'SUA CONTA'!$B$12)</f>
        <v/>
      </c>
      <c r="F332" s="22">
        <f>IF($A332&gt;'SUA CONTA'!$B$7,"",B332-D332)</f>
        <v/>
      </c>
      <c r="G332" s="23">
        <f>IF(OR($A332&gt;'SUA CONTA'!$B$7,E332=0),"",C332/E332)</f>
        <v/>
      </c>
      <c r="H332" s="22">
        <f>IF($A332&gt;'SUA CONTA'!$B$7,"",H331+'SUA CONTA'!$B$12/(1+'SUA CONTA'!$B$11)^('SUA CONTA'!$B$7-$A332+1))</f>
        <v/>
      </c>
    </row>
    <row r="333">
      <c r="A333" s="21">
        <f>A332+1</f>
        <v/>
      </c>
      <c r="B333" s="22">
        <f>IF($A333&gt;'SUA CONTA'!$B$7,"",F332)</f>
        <v/>
      </c>
      <c r="C333" s="22">
        <f>IF($A333&gt;'SUA CONTA'!$B$7,"",B333*'SUA CONTA'!$B$11)</f>
        <v/>
      </c>
      <c r="D333" s="22">
        <f>IF($A333&gt;'SUA CONTA'!$B$7,"",'SUA CONTA'!$B$12-C333)</f>
        <v/>
      </c>
      <c r="E333" s="22">
        <f>IF($A333&gt;'SUA CONTA'!$B$7,"",'SUA CONTA'!$B$12)</f>
        <v/>
      </c>
      <c r="F333" s="22">
        <f>IF($A333&gt;'SUA CONTA'!$B$7,"",B333-D333)</f>
        <v/>
      </c>
      <c r="G333" s="23">
        <f>IF(OR($A333&gt;'SUA CONTA'!$B$7,E333=0),"",C333/E333)</f>
        <v/>
      </c>
      <c r="H333" s="22">
        <f>IF($A333&gt;'SUA CONTA'!$B$7,"",H332+'SUA CONTA'!$B$12/(1+'SUA CONTA'!$B$11)^('SUA CONTA'!$B$7-$A333+1))</f>
        <v/>
      </c>
    </row>
    <row r="334">
      <c r="A334" s="21">
        <f>A333+1</f>
        <v/>
      </c>
      <c r="B334" s="22">
        <f>IF($A334&gt;'SUA CONTA'!$B$7,"",F333)</f>
        <v/>
      </c>
      <c r="C334" s="22">
        <f>IF($A334&gt;'SUA CONTA'!$B$7,"",B334*'SUA CONTA'!$B$11)</f>
        <v/>
      </c>
      <c r="D334" s="22">
        <f>IF($A334&gt;'SUA CONTA'!$B$7,"",'SUA CONTA'!$B$12-C334)</f>
        <v/>
      </c>
      <c r="E334" s="22">
        <f>IF($A334&gt;'SUA CONTA'!$B$7,"",'SUA CONTA'!$B$12)</f>
        <v/>
      </c>
      <c r="F334" s="22">
        <f>IF($A334&gt;'SUA CONTA'!$B$7,"",B334-D334)</f>
        <v/>
      </c>
      <c r="G334" s="23">
        <f>IF(OR($A334&gt;'SUA CONTA'!$B$7,E334=0),"",C334/E334)</f>
        <v/>
      </c>
      <c r="H334" s="22">
        <f>IF($A334&gt;'SUA CONTA'!$B$7,"",H333+'SUA CONTA'!$B$12/(1+'SUA CONTA'!$B$11)^('SUA CONTA'!$B$7-$A334+1))</f>
        <v/>
      </c>
    </row>
    <row r="335">
      <c r="A335" s="21">
        <f>A334+1</f>
        <v/>
      </c>
      <c r="B335" s="22">
        <f>IF($A335&gt;'SUA CONTA'!$B$7,"",F334)</f>
        <v/>
      </c>
      <c r="C335" s="22">
        <f>IF($A335&gt;'SUA CONTA'!$B$7,"",B335*'SUA CONTA'!$B$11)</f>
        <v/>
      </c>
      <c r="D335" s="22">
        <f>IF($A335&gt;'SUA CONTA'!$B$7,"",'SUA CONTA'!$B$12-C335)</f>
        <v/>
      </c>
      <c r="E335" s="22">
        <f>IF($A335&gt;'SUA CONTA'!$B$7,"",'SUA CONTA'!$B$12)</f>
        <v/>
      </c>
      <c r="F335" s="22">
        <f>IF($A335&gt;'SUA CONTA'!$B$7,"",B335-D335)</f>
        <v/>
      </c>
      <c r="G335" s="23">
        <f>IF(OR($A335&gt;'SUA CONTA'!$B$7,E335=0),"",C335/E335)</f>
        <v/>
      </c>
      <c r="H335" s="22">
        <f>IF($A335&gt;'SUA CONTA'!$B$7,"",H334+'SUA CONTA'!$B$12/(1+'SUA CONTA'!$B$11)^('SUA CONTA'!$B$7-$A335+1))</f>
        <v/>
      </c>
    </row>
    <row r="336">
      <c r="A336" s="21">
        <f>A335+1</f>
        <v/>
      </c>
      <c r="B336" s="22">
        <f>IF($A336&gt;'SUA CONTA'!$B$7,"",F335)</f>
        <v/>
      </c>
      <c r="C336" s="22">
        <f>IF($A336&gt;'SUA CONTA'!$B$7,"",B336*'SUA CONTA'!$B$11)</f>
        <v/>
      </c>
      <c r="D336" s="22">
        <f>IF($A336&gt;'SUA CONTA'!$B$7,"",'SUA CONTA'!$B$12-C336)</f>
        <v/>
      </c>
      <c r="E336" s="22">
        <f>IF($A336&gt;'SUA CONTA'!$B$7,"",'SUA CONTA'!$B$12)</f>
        <v/>
      </c>
      <c r="F336" s="22">
        <f>IF($A336&gt;'SUA CONTA'!$B$7,"",B336-D336)</f>
        <v/>
      </c>
      <c r="G336" s="23">
        <f>IF(OR($A336&gt;'SUA CONTA'!$B$7,E336=0),"",C336/E336)</f>
        <v/>
      </c>
      <c r="H336" s="22">
        <f>IF($A336&gt;'SUA CONTA'!$B$7,"",H335+'SUA CONTA'!$B$12/(1+'SUA CONTA'!$B$11)^('SUA CONTA'!$B$7-$A336+1))</f>
        <v/>
      </c>
    </row>
    <row r="337">
      <c r="A337" s="21">
        <f>A336+1</f>
        <v/>
      </c>
      <c r="B337" s="22">
        <f>IF($A337&gt;'SUA CONTA'!$B$7,"",F336)</f>
        <v/>
      </c>
      <c r="C337" s="22">
        <f>IF($A337&gt;'SUA CONTA'!$B$7,"",B337*'SUA CONTA'!$B$11)</f>
        <v/>
      </c>
      <c r="D337" s="22">
        <f>IF($A337&gt;'SUA CONTA'!$B$7,"",'SUA CONTA'!$B$12-C337)</f>
        <v/>
      </c>
      <c r="E337" s="22">
        <f>IF($A337&gt;'SUA CONTA'!$B$7,"",'SUA CONTA'!$B$12)</f>
        <v/>
      </c>
      <c r="F337" s="22">
        <f>IF($A337&gt;'SUA CONTA'!$B$7,"",B337-D337)</f>
        <v/>
      </c>
      <c r="G337" s="23">
        <f>IF(OR($A337&gt;'SUA CONTA'!$B$7,E337=0),"",C337/E337)</f>
        <v/>
      </c>
      <c r="H337" s="22">
        <f>IF($A337&gt;'SUA CONTA'!$B$7,"",H336+'SUA CONTA'!$B$12/(1+'SUA CONTA'!$B$11)^('SUA CONTA'!$B$7-$A337+1))</f>
        <v/>
      </c>
    </row>
    <row r="338">
      <c r="A338" s="21">
        <f>A337+1</f>
        <v/>
      </c>
      <c r="B338" s="22">
        <f>IF($A338&gt;'SUA CONTA'!$B$7,"",F337)</f>
        <v/>
      </c>
      <c r="C338" s="22">
        <f>IF($A338&gt;'SUA CONTA'!$B$7,"",B338*'SUA CONTA'!$B$11)</f>
        <v/>
      </c>
      <c r="D338" s="22">
        <f>IF($A338&gt;'SUA CONTA'!$B$7,"",'SUA CONTA'!$B$12-C338)</f>
        <v/>
      </c>
      <c r="E338" s="22">
        <f>IF($A338&gt;'SUA CONTA'!$B$7,"",'SUA CONTA'!$B$12)</f>
        <v/>
      </c>
      <c r="F338" s="22">
        <f>IF($A338&gt;'SUA CONTA'!$B$7,"",B338-D338)</f>
        <v/>
      </c>
      <c r="G338" s="23">
        <f>IF(OR($A338&gt;'SUA CONTA'!$B$7,E338=0),"",C338/E338)</f>
        <v/>
      </c>
      <c r="H338" s="22">
        <f>IF($A338&gt;'SUA CONTA'!$B$7,"",H337+'SUA CONTA'!$B$12/(1+'SUA CONTA'!$B$11)^('SUA CONTA'!$B$7-$A338+1))</f>
        <v/>
      </c>
    </row>
    <row r="339">
      <c r="A339" s="18">
        <f>A338+1</f>
        <v/>
      </c>
      <c r="B339" s="19">
        <f>IF($A339&gt;'SUA CONTA'!$B$7,"",F338)</f>
        <v/>
      </c>
      <c r="C339" s="19">
        <f>IF($A339&gt;'SUA CONTA'!$B$7,"",B339*'SUA CONTA'!$B$11)</f>
        <v/>
      </c>
      <c r="D339" s="19">
        <f>IF($A339&gt;'SUA CONTA'!$B$7,"",'SUA CONTA'!$B$12-C339)</f>
        <v/>
      </c>
      <c r="E339" s="19">
        <f>IF($A339&gt;'SUA CONTA'!$B$7,"",'SUA CONTA'!$B$12)</f>
        <v/>
      </c>
      <c r="F339" s="19">
        <f>IF($A339&gt;'SUA CONTA'!$B$7,"",B339-D339)</f>
        <v/>
      </c>
      <c r="G339" s="20">
        <f>IF(OR($A339&gt;'SUA CONTA'!$B$7,E339=0),"",C339/E339)</f>
        <v/>
      </c>
      <c r="H339" s="19">
        <f>IF($A339&gt;'SUA CONTA'!$B$7,"",H338+'SUA CONTA'!$B$12/(1+'SUA CONTA'!$B$11)^('SUA CONTA'!$B$7-$A339+1))</f>
        <v/>
      </c>
    </row>
    <row r="340">
      <c r="A340" s="21">
        <f>A339+1</f>
        <v/>
      </c>
      <c r="B340" s="22">
        <f>IF($A340&gt;'SUA CONTA'!$B$7,"",F339)</f>
        <v/>
      </c>
      <c r="C340" s="22">
        <f>IF($A340&gt;'SUA CONTA'!$B$7,"",B340*'SUA CONTA'!$B$11)</f>
        <v/>
      </c>
      <c r="D340" s="22">
        <f>IF($A340&gt;'SUA CONTA'!$B$7,"",'SUA CONTA'!$B$12-C340)</f>
        <v/>
      </c>
      <c r="E340" s="22">
        <f>IF($A340&gt;'SUA CONTA'!$B$7,"",'SUA CONTA'!$B$12)</f>
        <v/>
      </c>
      <c r="F340" s="22">
        <f>IF($A340&gt;'SUA CONTA'!$B$7,"",B340-D340)</f>
        <v/>
      </c>
      <c r="G340" s="23">
        <f>IF(OR($A340&gt;'SUA CONTA'!$B$7,E340=0),"",C340/E340)</f>
        <v/>
      </c>
      <c r="H340" s="22">
        <f>IF($A340&gt;'SUA CONTA'!$B$7,"",H339+'SUA CONTA'!$B$12/(1+'SUA CONTA'!$B$11)^('SUA CONTA'!$B$7-$A340+1))</f>
        <v/>
      </c>
    </row>
    <row r="341">
      <c r="A341" s="21">
        <f>A340+1</f>
        <v/>
      </c>
      <c r="B341" s="22">
        <f>IF($A341&gt;'SUA CONTA'!$B$7,"",F340)</f>
        <v/>
      </c>
      <c r="C341" s="22">
        <f>IF($A341&gt;'SUA CONTA'!$B$7,"",B341*'SUA CONTA'!$B$11)</f>
        <v/>
      </c>
      <c r="D341" s="22">
        <f>IF($A341&gt;'SUA CONTA'!$B$7,"",'SUA CONTA'!$B$12-C341)</f>
        <v/>
      </c>
      <c r="E341" s="22">
        <f>IF($A341&gt;'SUA CONTA'!$B$7,"",'SUA CONTA'!$B$12)</f>
        <v/>
      </c>
      <c r="F341" s="22">
        <f>IF($A341&gt;'SUA CONTA'!$B$7,"",B341-D341)</f>
        <v/>
      </c>
      <c r="G341" s="23">
        <f>IF(OR($A341&gt;'SUA CONTA'!$B$7,E341=0),"",C341/E341)</f>
        <v/>
      </c>
      <c r="H341" s="22">
        <f>IF($A341&gt;'SUA CONTA'!$B$7,"",H340+'SUA CONTA'!$B$12/(1+'SUA CONTA'!$B$11)^('SUA CONTA'!$B$7-$A341+1))</f>
        <v/>
      </c>
    </row>
    <row r="342">
      <c r="A342" s="21">
        <f>A341+1</f>
        <v/>
      </c>
      <c r="B342" s="22">
        <f>IF($A342&gt;'SUA CONTA'!$B$7,"",F341)</f>
        <v/>
      </c>
      <c r="C342" s="22">
        <f>IF($A342&gt;'SUA CONTA'!$B$7,"",B342*'SUA CONTA'!$B$11)</f>
        <v/>
      </c>
      <c r="D342" s="22">
        <f>IF($A342&gt;'SUA CONTA'!$B$7,"",'SUA CONTA'!$B$12-C342)</f>
        <v/>
      </c>
      <c r="E342" s="22">
        <f>IF($A342&gt;'SUA CONTA'!$B$7,"",'SUA CONTA'!$B$12)</f>
        <v/>
      </c>
      <c r="F342" s="22">
        <f>IF($A342&gt;'SUA CONTA'!$B$7,"",B342-D342)</f>
        <v/>
      </c>
      <c r="G342" s="23">
        <f>IF(OR($A342&gt;'SUA CONTA'!$B$7,E342=0),"",C342/E342)</f>
        <v/>
      </c>
      <c r="H342" s="22">
        <f>IF($A342&gt;'SUA CONTA'!$B$7,"",H341+'SUA CONTA'!$B$12/(1+'SUA CONTA'!$B$11)^('SUA CONTA'!$B$7-$A342+1))</f>
        <v/>
      </c>
    </row>
    <row r="343">
      <c r="A343" s="21">
        <f>A342+1</f>
        <v/>
      </c>
      <c r="B343" s="22">
        <f>IF($A343&gt;'SUA CONTA'!$B$7,"",F342)</f>
        <v/>
      </c>
      <c r="C343" s="22">
        <f>IF($A343&gt;'SUA CONTA'!$B$7,"",B343*'SUA CONTA'!$B$11)</f>
        <v/>
      </c>
      <c r="D343" s="22">
        <f>IF($A343&gt;'SUA CONTA'!$B$7,"",'SUA CONTA'!$B$12-C343)</f>
        <v/>
      </c>
      <c r="E343" s="22">
        <f>IF($A343&gt;'SUA CONTA'!$B$7,"",'SUA CONTA'!$B$12)</f>
        <v/>
      </c>
      <c r="F343" s="22">
        <f>IF($A343&gt;'SUA CONTA'!$B$7,"",B343-D343)</f>
        <v/>
      </c>
      <c r="G343" s="23">
        <f>IF(OR($A343&gt;'SUA CONTA'!$B$7,E343=0),"",C343/E343)</f>
        <v/>
      </c>
      <c r="H343" s="22">
        <f>IF($A343&gt;'SUA CONTA'!$B$7,"",H342+'SUA CONTA'!$B$12/(1+'SUA CONTA'!$B$11)^('SUA CONTA'!$B$7-$A343+1))</f>
        <v/>
      </c>
    </row>
    <row r="344">
      <c r="A344" s="21">
        <f>A343+1</f>
        <v/>
      </c>
      <c r="B344" s="22">
        <f>IF($A344&gt;'SUA CONTA'!$B$7,"",F343)</f>
        <v/>
      </c>
      <c r="C344" s="22">
        <f>IF($A344&gt;'SUA CONTA'!$B$7,"",B344*'SUA CONTA'!$B$11)</f>
        <v/>
      </c>
      <c r="D344" s="22">
        <f>IF($A344&gt;'SUA CONTA'!$B$7,"",'SUA CONTA'!$B$12-C344)</f>
        <v/>
      </c>
      <c r="E344" s="22">
        <f>IF($A344&gt;'SUA CONTA'!$B$7,"",'SUA CONTA'!$B$12)</f>
        <v/>
      </c>
      <c r="F344" s="22">
        <f>IF($A344&gt;'SUA CONTA'!$B$7,"",B344-D344)</f>
        <v/>
      </c>
      <c r="G344" s="23">
        <f>IF(OR($A344&gt;'SUA CONTA'!$B$7,E344=0),"",C344/E344)</f>
        <v/>
      </c>
      <c r="H344" s="22">
        <f>IF($A344&gt;'SUA CONTA'!$B$7,"",H343+'SUA CONTA'!$B$12/(1+'SUA CONTA'!$B$11)^('SUA CONTA'!$B$7-$A344+1))</f>
        <v/>
      </c>
    </row>
    <row r="345">
      <c r="A345" s="21">
        <f>A344+1</f>
        <v/>
      </c>
      <c r="B345" s="22">
        <f>IF($A345&gt;'SUA CONTA'!$B$7,"",F344)</f>
        <v/>
      </c>
      <c r="C345" s="22">
        <f>IF($A345&gt;'SUA CONTA'!$B$7,"",B345*'SUA CONTA'!$B$11)</f>
        <v/>
      </c>
      <c r="D345" s="22">
        <f>IF($A345&gt;'SUA CONTA'!$B$7,"",'SUA CONTA'!$B$12-C345)</f>
        <v/>
      </c>
      <c r="E345" s="22">
        <f>IF($A345&gt;'SUA CONTA'!$B$7,"",'SUA CONTA'!$B$12)</f>
        <v/>
      </c>
      <c r="F345" s="22">
        <f>IF($A345&gt;'SUA CONTA'!$B$7,"",B345-D345)</f>
        <v/>
      </c>
      <c r="G345" s="23">
        <f>IF(OR($A345&gt;'SUA CONTA'!$B$7,E345=0),"",C345/E345)</f>
        <v/>
      </c>
      <c r="H345" s="22">
        <f>IF($A345&gt;'SUA CONTA'!$B$7,"",H344+'SUA CONTA'!$B$12/(1+'SUA CONTA'!$B$11)^('SUA CONTA'!$B$7-$A345+1))</f>
        <v/>
      </c>
    </row>
    <row r="346">
      <c r="A346" s="21">
        <f>A345+1</f>
        <v/>
      </c>
      <c r="B346" s="22">
        <f>IF($A346&gt;'SUA CONTA'!$B$7,"",F345)</f>
        <v/>
      </c>
      <c r="C346" s="22">
        <f>IF($A346&gt;'SUA CONTA'!$B$7,"",B346*'SUA CONTA'!$B$11)</f>
        <v/>
      </c>
      <c r="D346" s="22">
        <f>IF($A346&gt;'SUA CONTA'!$B$7,"",'SUA CONTA'!$B$12-C346)</f>
        <v/>
      </c>
      <c r="E346" s="22">
        <f>IF($A346&gt;'SUA CONTA'!$B$7,"",'SUA CONTA'!$B$12)</f>
        <v/>
      </c>
      <c r="F346" s="22">
        <f>IF($A346&gt;'SUA CONTA'!$B$7,"",B346-D346)</f>
        <v/>
      </c>
      <c r="G346" s="23">
        <f>IF(OR($A346&gt;'SUA CONTA'!$B$7,E346=0),"",C346/E346)</f>
        <v/>
      </c>
      <c r="H346" s="22">
        <f>IF($A346&gt;'SUA CONTA'!$B$7,"",H345+'SUA CONTA'!$B$12/(1+'SUA CONTA'!$B$11)^('SUA CONTA'!$B$7-$A346+1))</f>
        <v/>
      </c>
    </row>
    <row r="347">
      <c r="A347" s="21">
        <f>A346+1</f>
        <v/>
      </c>
      <c r="B347" s="22">
        <f>IF($A347&gt;'SUA CONTA'!$B$7,"",F346)</f>
        <v/>
      </c>
      <c r="C347" s="22">
        <f>IF($A347&gt;'SUA CONTA'!$B$7,"",B347*'SUA CONTA'!$B$11)</f>
        <v/>
      </c>
      <c r="D347" s="22">
        <f>IF($A347&gt;'SUA CONTA'!$B$7,"",'SUA CONTA'!$B$12-C347)</f>
        <v/>
      </c>
      <c r="E347" s="22">
        <f>IF($A347&gt;'SUA CONTA'!$B$7,"",'SUA CONTA'!$B$12)</f>
        <v/>
      </c>
      <c r="F347" s="22">
        <f>IF($A347&gt;'SUA CONTA'!$B$7,"",B347-D347)</f>
        <v/>
      </c>
      <c r="G347" s="23">
        <f>IF(OR($A347&gt;'SUA CONTA'!$B$7,E347=0),"",C347/E347)</f>
        <v/>
      </c>
      <c r="H347" s="22">
        <f>IF($A347&gt;'SUA CONTA'!$B$7,"",H346+'SUA CONTA'!$B$12/(1+'SUA CONTA'!$B$11)^('SUA CONTA'!$B$7-$A347+1))</f>
        <v/>
      </c>
    </row>
    <row r="348">
      <c r="A348" s="21">
        <f>A347+1</f>
        <v/>
      </c>
      <c r="B348" s="22">
        <f>IF($A348&gt;'SUA CONTA'!$B$7,"",F347)</f>
        <v/>
      </c>
      <c r="C348" s="22">
        <f>IF($A348&gt;'SUA CONTA'!$B$7,"",B348*'SUA CONTA'!$B$11)</f>
        <v/>
      </c>
      <c r="D348" s="22">
        <f>IF($A348&gt;'SUA CONTA'!$B$7,"",'SUA CONTA'!$B$12-C348)</f>
        <v/>
      </c>
      <c r="E348" s="22">
        <f>IF($A348&gt;'SUA CONTA'!$B$7,"",'SUA CONTA'!$B$12)</f>
        <v/>
      </c>
      <c r="F348" s="22">
        <f>IF($A348&gt;'SUA CONTA'!$B$7,"",B348-D348)</f>
        <v/>
      </c>
      <c r="G348" s="23">
        <f>IF(OR($A348&gt;'SUA CONTA'!$B$7,E348=0),"",C348/E348)</f>
        <v/>
      </c>
      <c r="H348" s="22">
        <f>IF($A348&gt;'SUA CONTA'!$B$7,"",H347+'SUA CONTA'!$B$12/(1+'SUA CONTA'!$B$11)^('SUA CONTA'!$B$7-$A348+1))</f>
        <v/>
      </c>
    </row>
    <row r="349">
      <c r="A349" s="21">
        <f>A348+1</f>
        <v/>
      </c>
      <c r="B349" s="22">
        <f>IF($A349&gt;'SUA CONTA'!$B$7,"",F348)</f>
        <v/>
      </c>
      <c r="C349" s="22">
        <f>IF($A349&gt;'SUA CONTA'!$B$7,"",B349*'SUA CONTA'!$B$11)</f>
        <v/>
      </c>
      <c r="D349" s="22">
        <f>IF($A349&gt;'SUA CONTA'!$B$7,"",'SUA CONTA'!$B$12-C349)</f>
        <v/>
      </c>
      <c r="E349" s="22">
        <f>IF($A349&gt;'SUA CONTA'!$B$7,"",'SUA CONTA'!$B$12)</f>
        <v/>
      </c>
      <c r="F349" s="22">
        <f>IF($A349&gt;'SUA CONTA'!$B$7,"",B349-D349)</f>
        <v/>
      </c>
      <c r="G349" s="23">
        <f>IF(OR($A349&gt;'SUA CONTA'!$B$7,E349=0),"",C349/E349)</f>
        <v/>
      </c>
      <c r="H349" s="22">
        <f>IF($A349&gt;'SUA CONTA'!$B$7,"",H348+'SUA CONTA'!$B$12/(1+'SUA CONTA'!$B$11)^('SUA CONTA'!$B$7-$A349+1))</f>
        <v/>
      </c>
    </row>
    <row r="350">
      <c r="A350" s="21">
        <f>A349+1</f>
        <v/>
      </c>
      <c r="B350" s="22">
        <f>IF($A350&gt;'SUA CONTA'!$B$7,"",F349)</f>
        <v/>
      </c>
      <c r="C350" s="22">
        <f>IF($A350&gt;'SUA CONTA'!$B$7,"",B350*'SUA CONTA'!$B$11)</f>
        <v/>
      </c>
      <c r="D350" s="22">
        <f>IF($A350&gt;'SUA CONTA'!$B$7,"",'SUA CONTA'!$B$12-C350)</f>
        <v/>
      </c>
      <c r="E350" s="22">
        <f>IF($A350&gt;'SUA CONTA'!$B$7,"",'SUA CONTA'!$B$12)</f>
        <v/>
      </c>
      <c r="F350" s="22">
        <f>IF($A350&gt;'SUA CONTA'!$B$7,"",B350-D350)</f>
        <v/>
      </c>
      <c r="G350" s="23">
        <f>IF(OR($A350&gt;'SUA CONTA'!$B$7,E350=0),"",C350/E350)</f>
        <v/>
      </c>
      <c r="H350" s="22">
        <f>IF($A350&gt;'SUA CONTA'!$B$7,"",H349+'SUA CONTA'!$B$12/(1+'SUA CONTA'!$B$11)^('SUA CONTA'!$B$7-$A350+1))</f>
        <v/>
      </c>
    </row>
    <row r="351">
      <c r="A351" s="18">
        <f>A350+1</f>
        <v/>
      </c>
      <c r="B351" s="19">
        <f>IF($A351&gt;'SUA CONTA'!$B$7,"",F350)</f>
        <v/>
      </c>
      <c r="C351" s="19">
        <f>IF($A351&gt;'SUA CONTA'!$B$7,"",B351*'SUA CONTA'!$B$11)</f>
        <v/>
      </c>
      <c r="D351" s="19">
        <f>IF($A351&gt;'SUA CONTA'!$B$7,"",'SUA CONTA'!$B$12-C351)</f>
        <v/>
      </c>
      <c r="E351" s="19">
        <f>IF($A351&gt;'SUA CONTA'!$B$7,"",'SUA CONTA'!$B$12)</f>
        <v/>
      </c>
      <c r="F351" s="19">
        <f>IF($A351&gt;'SUA CONTA'!$B$7,"",B351-D351)</f>
        <v/>
      </c>
      <c r="G351" s="20">
        <f>IF(OR($A351&gt;'SUA CONTA'!$B$7,E351=0),"",C351/E351)</f>
        <v/>
      </c>
      <c r="H351" s="19">
        <f>IF($A351&gt;'SUA CONTA'!$B$7,"",H350+'SUA CONTA'!$B$12/(1+'SUA CONTA'!$B$11)^('SUA CONTA'!$B$7-$A351+1))</f>
        <v/>
      </c>
    </row>
    <row r="352">
      <c r="A352" s="21">
        <f>A351+1</f>
        <v/>
      </c>
      <c r="B352" s="22">
        <f>IF($A352&gt;'SUA CONTA'!$B$7,"",F351)</f>
        <v/>
      </c>
      <c r="C352" s="22">
        <f>IF($A352&gt;'SUA CONTA'!$B$7,"",B352*'SUA CONTA'!$B$11)</f>
        <v/>
      </c>
      <c r="D352" s="22">
        <f>IF($A352&gt;'SUA CONTA'!$B$7,"",'SUA CONTA'!$B$12-C352)</f>
        <v/>
      </c>
      <c r="E352" s="22">
        <f>IF($A352&gt;'SUA CONTA'!$B$7,"",'SUA CONTA'!$B$12)</f>
        <v/>
      </c>
      <c r="F352" s="22">
        <f>IF($A352&gt;'SUA CONTA'!$B$7,"",B352-D352)</f>
        <v/>
      </c>
      <c r="G352" s="23">
        <f>IF(OR($A352&gt;'SUA CONTA'!$B$7,E352=0),"",C352/E352)</f>
        <v/>
      </c>
      <c r="H352" s="22">
        <f>IF($A352&gt;'SUA CONTA'!$B$7,"",H351+'SUA CONTA'!$B$12/(1+'SUA CONTA'!$B$11)^('SUA CONTA'!$B$7-$A352+1))</f>
        <v/>
      </c>
    </row>
    <row r="353">
      <c r="A353" s="21">
        <f>A352+1</f>
        <v/>
      </c>
      <c r="B353" s="22">
        <f>IF($A353&gt;'SUA CONTA'!$B$7,"",F352)</f>
        <v/>
      </c>
      <c r="C353" s="22">
        <f>IF($A353&gt;'SUA CONTA'!$B$7,"",B353*'SUA CONTA'!$B$11)</f>
        <v/>
      </c>
      <c r="D353" s="22">
        <f>IF($A353&gt;'SUA CONTA'!$B$7,"",'SUA CONTA'!$B$12-C353)</f>
        <v/>
      </c>
      <c r="E353" s="22">
        <f>IF($A353&gt;'SUA CONTA'!$B$7,"",'SUA CONTA'!$B$12)</f>
        <v/>
      </c>
      <c r="F353" s="22">
        <f>IF($A353&gt;'SUA CONTA'!$B$7,"",B353-D353)</f>
        <v/>
      </c>
      <c r="G353" s="23">
        <f>IF(OR($A353&gt;'SUA CONTA'!$B$7,E353=0),"",C353/E353)</f>
        <v/>
      </c>
      <c r="H353" s="22">
        <f>IF($A353&gt;'SUA CONTA'!$B$7,"",H352+'SUA CONTA'!$B$12/(1+'SUA CONTA'!$B$11)^('SUA CONTA'!$B$7-$A353+1))</f>
        <v/>
      </c>
    </row>
    <row r="354">
      <c r="A354" s="21">
        <f>A353+1</f>
        <v/>
      </c>
      <c r="B354" s="22">
        <f>IF($A354&gt;'SUA CONTA'!$B$7,"",F353)</f>
        <v/>
      </c>
      <c r="C354" s="22">
        <f>IF($A354&gt;'SUA CONTA'!$B$7,"",B354*'SUA CONTA'!$B$11)</f>
        <v/>
      </c>
      <c r="D354" s="22">
        <f>IF($A354&gt;'SUA CONTA'!$B$7,"",'SUA CONTA'!$B$12-C354)</f>
        <v/>
      </c>
      <c r="E354" s="22">
        <f>IF($A354&gt;'SUA CONTA'!$B$7,"",'SUA CONTA'!$B$12)</f>
        <v/>
      </c>
      <c r="F354" s="22">
        <f>IF($A354&gt;'SUA CONTA'!$B$7,"",B354-D354)</f>
        <v/>
      </c>
      <c r="G354" s="23">
        <f>IF(OR($A354&gt;'SUA CONTA'!$B$7,E354=0),"",C354/E354)</f>
        <v/>
      </c>
      <c r="H354" s="22">
        <f>IF($A354&gt;'SUA CONTA'!$B$7,"",H353+'SUA CONTA'!$B$12/(1+'SUA CONTA'!$B$11)^('SUA CONTA'!$B$7-$A354+1))</f>
        <v/>
      </c>
    </row>
    <row r="355">
      <c r="A355" s="21">
        <f>A354+1</f>
        <v/>
      </c>
      <c r="B355" s="22">
        <f>IF($A355&gt;'SUA CONTA'!$B$7,"",F354)</f>
        <v/>
      </c>
      <c r="C355" s="22">
        <f>IF($A355&gt;'SUA CONTA'!$B$7,"",B355*'SUA CONTA'!$B$11)</f>
        <v/>
      </c>
      <c r="D355" s="22">
        <f>IF($A355&gt;'SUA CONTA'!$B$7,"",'SUA CONTA'!$B$12-C355)</f>
        <v/>
      </c>
      <c r="E355" s="22">
        <f>IF($A355&gt;'SUA CONTA'!$B$7,"",'SUA CONTA'!$B$12)</f>
        <v/>
      </c>
      <c r="F355" s="22">
        <f>IF($A355&gt;'SUA CONTA'!$B$7,"",B355-D355)</f>
        <v/>
      </c>
      <c r="G355" s="23">
        <f>IF(OR($A355&gt;'SUA CONTA'!$B$7,E355=0),"",C355/E355)</f>
        <v/>
      </c>
      <c r="H355" s="22">
        <f>IF($A355&gt;'SUA CONTA'!$B$7,"",H354+'SUA CONTA'!$B$12/(1+'SUA CONTA'!$B$11)^('SUA CONTA'!$B$7-$A355+1))</f>
        <v/>
      </c>
    </row>
    <row r="356">
      <c r="A356" s="21">
        <f>A355+1</f>
        <v/>
      </c>
      <c r="B356" s="22">
        <f>IF($A356&gt;'SUA CONTA'!$B$7,"",F355)</f>
        <v/>
      </c>
      <c r="C356" s="22">
        <f>IF($A356&gt;'SUA CONTA'!$B$7,"",B356*'SUA CONTA'!$B$11)</f>
        <v/>
      </c>
      <c r="D356" s="22">
        <f>IF($A356&gt;'SUA CONTA'!$B$7,"",'SUA CONTA'!$B$12-C356)</f>
        <v/>
      </c>
      <c r="E356" s="22">
        <f>IF($A356&gt;'SUA CONTA'!$B$7,"",'SUA CONTA'!$B$12)</f>
        <v/>
      </c>
      <c r="F356" s="22">
        <f>IF($A356&gt;'SUA CONTA'!$B$7,"",B356-D356)</f>
        <v/>
      </c>
      <c r="G356" s="23">
        <f>IF(OR($A356&gt;'SUA CONTA'!$B$7,E356=0),"",C356/E356)</f>
        <v/>
      </c>
      <c r="H356" s="22">
        <f>IF($A356&gt;'SUA CONTA'!$B$7,"",H355+'SUA CONTA'!$B$12/(1+'SUA CONTA'!$B$11)^('SUA CONTA'!$B$7-$A356+1))</f>
        <v/>
      </c>
    </row>
    <row r="357">
      <c r="A357" s="21">
        <f>A356+1</f>
        <v/>
      </c>
      <c r="B357" s="22">
        <f>IF($A357&gt;'SUA CONTA'!$B$7,"",F356)</f>
        <v/>
      </c>
      <c r="C357" s="22">
        <f>IF($A357&gt;'SUA CONTA'!$B$7,"",B357*'SUA CONTA'!$B$11)</f>
        <v/>
      </c>
      <c r="D357" s="22">
        <f>IF($A357&gt;'SUA CONTA'!$B$7,"",'SUA CONTA'!$B$12-C357)</f>
        <v/>
      </c>
      <c r="E357" s="22">
        <f>IF($A357&gt;'SUA CONTA'!$B$7,"",'SUA CONTA'!$B$12)</f>
        <v/>
      </c>
      <c r="F357" s="22">
        <f>IF($A357&gt;'SUA CONTA'!$B$7,"",B357-D357)</f>
        <v/>
      </c>
      <c r="G357" s="23">
        <f>IF(OR($A357&gt;'SUA CONTA'!$B$7,E357=0),"",C357/E357)</f>
        <v/>
      </c>
      <c r="H357" s="22">
        <f>IF($A357&gt;'SUA CONTA'!$B$7,"",H356+'SUA CONTA'!$B$12/(1+'SUA CONTA'!$B$11)^('SUA CONTA'!$B$7-$A357+1))</f>
        <v/>
      </c>
    </row>
    <row r="358">
      <c r="A358" s="21">
        <f>A357+1</f>
        <v/>
      </c>
      <c r="B358" s="22">
        <f>IF($A358&gt;'SUA CONTA'!$B$7,"",F357)</f>
        <v/>
      </c>
      <c r="C358" s="22">
        <f>IF($A358&gt;'SUA CONTA'!$B$7,"",B358*'SUA CONTA'!$B$11)</f>
        <v/>
      </c>
      <c r="D358" s="22">
        <f>IF($A358&gt;'SUA CONTA'!$B$7,"",'SUA CONTA'!$B$12-C358)</f>
        <v/>
      </c>
      <c r="E358" s="22">
        <f>IF($A358&gt;'SUA CONTA'!$B$7,"",'SUA CONTA'!$B$12)</f>
        <v/>
      </c>
      <c r="F358" s="22">
        <f>IF($A358&gt;'SUA CONTA'!$B$7,"",B358-D358)</f>
        <v/>
      </c>
      <c r="G358" s="23">
        <f>IF(OR($A358&gt;'SUA CONTA'!$B$7,E358=0),"",C358/E358)</f>
        <v/>
      </c>
      <c r="H358" s="22">
        <f>IF($A358&gt;'SUA CONTA'!$B$7,"",H357+'SUA CONTA'!$B$12/(1+'SUA CONTA'!$B$11)^('SUA CONTA'!$B$7-$A358+1))</f>
        <v/>
      </c>
    </row>
    <row r="359">
      <c r="A359" s="21">
        <f>A358+1</f>
        <v/>
      </c>
      <c r="B359" s="22">
        <f>IF($A359&gt;'SUA CONTA'!$B$7,"",F358)</f>
        <v/>
      </c>
      <c r="C359" s="22">
        <f>IF($A359&gt;'SUA CONTA'!$B$7,"",B359*'SUA CONTA'!$B$11)</f>
        <v/>
      </c>
      <c r="D359" s="22">
        <f>IF($A359&gt;'SUA CONTA'!$B$7,"",'SUA CONTA'!$B$12-C359)</f>
        <v/>
      </c>
      <c r="E359" s="22">
        <f>IF($A359&gt;'SUA CONTA'!$B$7,"",'SUA CONTA'!$B$12)</f>
        <v/>
      </c>
      <c r="F359" s="22">
        <f>IF($A359&gt;'SUA CONTA'!$B$7,"",B359-D359)</f>
        <v/>
      </c>
      <c r="G359" s="23">
        <f>IF(OR($A359&gt;'SUA CONTA'!$B$7,E359=0),"",C359/E359)</f>
        <v/>
      </c>
      <c r="H359" s="22">
        <f>IF($A359&gt;'SUA CONTA'!$B$7,"",H358+'SUA CONTA'!$B$12/(1+'SUA CONTA'!$B$11)^('SUA CONTA'!$B$7-$A359+1))</f>
        <v/>
      </c>
    </row>
    <row r="360">
      <c r="A360" s="21">
        <f>A359+1</f>
        <v/>
      </c>
      <c r="B360" s="22">
        <f>IF($A360&gt;'SUA CONTA'!$B$7,"",F359)</f>
        <v/>
      </c>
      <c r="C360" s="22">
        <f>IF($A360&gt;'SUA CONTA'!$B$7,"",B360*'SUA CONTA'!$B$11)</f>
        <v/>
      </c>
      <c r="D360" s="22">
        <f>IF($A360&gt;'SUA CONTA'!$B$7,"",'SUA CONTA'!$B$12-C360)</f>
        <v/>
      </c>
      <c r="E360" s="22">
        <f>IF($A360&gt;'SUA CONTA'!$B$7,"",'SUA CONTA'!$B$12)</f>
        <v/>
      </c>
      <c r="F360" s="22">
        <f>IF($A360&gt;'SUA CONTA'!$B$7,"",B360-D360)</f>
        <v/>
      </c>
      <c r="G360" s="23">
        <f>IF(OR($A360&gt;'SUA CONTA'!$B$7,E360=0),"",C360/E360)</f>
        <v/>
      </c>
      <c r="H360" s="22">
        <f>IF($A360&gt;'SUA CONTA'!$B$7,"",H359+'SUA CONTA'!$B$12/(1+'SUA CONTA'!$B$11)^('SUA CONTA'!$B$7-$A360+1))</f>
        <v/>
      </c>
    </row>
    <row r="361">
      <c r="A361" s="21">
        <f>A360+1</f>
        <v/>
      </c>
      <c r="B361" s="22">
        <f>IF($A361&gt;'SUA CONTA'!$B$7,"",F360)</f>
        <v/>
      </c>
      <c r="C361" s="22">
        <f>IF($A361&gt;'SUA CONTA'!$B$7,"",B361*'SUA CONTA'!$B$11)</f>
        <v/>
      </c>
      <c r="D361" s="22">
        <f>IF($A361&gt;'SUA CONTA'!$B$7,"",'SUA CONTA'!$B$12-C361)</f>
        <v/>
      </c>
      <c r="E361" s="22">
        <f>IF($A361&gt;'SUA CONTA'!$B$7,"",'SUA CONTA'!$B$12)</f>
        <v/>
      </c>
      <c r="F361" s="22">
        <f>IF($A361&gt;'SUA CONTA'!$B$7,"",B361-D361)</f>
        <v/>
      </c>
      <c r="G361" s="23">
        <f>IF(OR($A361&gt;'SUA CONTA'!$B$7,E361=0),"",C361/E361)</f>
        <v/>
      </c>
      <c r="H361" s="22">
        <f>IF($A361&gt;'SUA CONTA'!$B$7,"",H360+'SUA CONTA'!$B$12/(1+'SUA CONTA'!$B$11)^('SUA CONTA'!$B$7-$A361+1))</f>
        <v/>
      </c>
    </row>
    <row r="362">
      <c r="A362" s="21">
        <f>A361+1</f>
        <v/>
      </c>
      <c r="B362" s="22">
        <f>IF($A362&gt;'SUA CONTA'!$B$7,"",F361)</f>
        <v/>
      </c>
      <c r="C362" s="22">
        <f>IF($A362&gt;'SUA CONTA'!$B$7,"",B362*'SUA CONTA'!$B$11)</f>
        <v/>
      </c>
      <c r="D362" s="22">
        <f>IF($A362&gt;'SUA CONTA'!$B$7,"",'SUA CONTA'!$B$12-C362)</f>
        <v/>
      </c>
      <c r="E362" s="22">
        <f>IF($A362&gt;'SUA CONTA'!$B$7,"",'SUA CONTA'!$B$12)</f>
        <v/>
      </c>
      <c r="F362" s="22">
        <f>IF($A362&gt;'SUA CONTA'!$B$7,"",B362-D362)</f>
        <v/>
      </c>
      <c r="G362" s="23">
        <f>IF(OR($A362&gt;'SUA CONTA'!$B$7,E362=0),"",C362/E362)</f>
        <v/>
      </c>
      <c r="H362" s="22">
        <f>IF($A362&gt;'SUA CONTA'!$B$7,"",H361+'SUA CONTA'!$B$12/(1+'SUA CONTA'!$B$11)^('SUA CONTA'!$B$7-$A362+1))</f>
        <v/>
      </c>
    </row>
    <row r="363">
      <c r="A363" s="18">
        <f>A362+1</f>
        <v/>
      </c>
      <c r="B363" s="19">
        <f>IF($A363&gt;'SUA CONTA'!$B$7,"",F362)</f>
        <v/>
      </c>
      <c r="C363" s="19">
        <f>IF($A363&gt;'SUA CONTA'!$B$7,"",B363*'SUA CONTA'!$B$11)</f>
        <v/>
      </c>
      <c r="D363" s="19">
        <f>IF($A363&gt;'SUA CONTA'!$B$7,"",'SUA CONTA'!$B$12-C363)</f>
        <v/>
      </c>
      <c r="E363" s="19">
        <f>IF($A363&gt;'SUA CONTA'!$B$7,"",'SUA CONTA'!$B$12)</f>
        <v/>
      </c>
      <c r="F363" s="19">
        <f>IF($A363&gt;'SUA CONTA'!$B$7,"",B363-D363)</f>
        <v/>
      </c>
      <c r="G363" s="20">
        <f>IF(OR($A363&gt;'SUA CONTA'!$B$7,E363=0),"",C363/E363)</f>
        <v/>
      </c>
      <c r="H363" s="19">
        <f>IF($A363&gt;'SUA CONTA'!$B$7,"",H362+'SUA CONTA'!$B$12/(1+'SUA CONTA'!$B$11)^('SUA CONTA'!$B$7-$A363+1))</f>
        <v/>
      </c>
    </row>
    <row r="364">
      <c r="A364" s="21">
        <f>A363+1</f>
        <v/>
      </c>
      <c r="B364" s="22">
        <f>IF($A364&gt;'SUA CONTA'!$B$7,"",F363)</f>
        <v/>
      </c>
      <c r="C364" s="22">
        <f>IF($A364&gt;'SUA CONTA'!$B$7,"",B364*'SUA CONTA'!$B$11)</f>
        <v/>
      </c>
      <c r="D364" s="22">
        <f>IF($A364&gt;'SUA CONTA'!$B$7,"",'SUA CONTA'!$B$12-C364)</f>
        <v/>
      </c>
      <c r="E364" s="22">
        <f>IF($A364&gt;'SUA CONTA'!$B$7,"",'SUA CONTA'!$B$12)</f>
        <v/>
      </c>
      <c r="F364" s="22">
        <f>IF($A364&gt;'SUA CONTA'!$B$7,"",B364-D364)</f>
        <v/>
      </c>
      <c r="G364" s="23">
        <f>IF(OR($A364&gt;'SUA CONTA'!$B$7,E364=0),"",C364/E364)</f>
        <v/>
      </c>
      <c r="H364" s="22">
        <f>IF($A364&gt;'SUA CONTA'!$B$7,"",H363+'SUA CONTA'!$B$12/(1+'SUA CONTA'!$B$11)^('SUA CONTA'!$B$7-$A364+1))</f>
        <v/>
      </c>
    </row>
    <row r="365">
      <c r="A365" s="21">
        <f>A364+1</f>
        <v/>
      </c>
      <c r="B365" s="22">
        <f>IF($A365&gt;'SUA CONTA'!$B$7,"",F364)</f>
        <v/>
      </c>
      <c r="C365" s="22">
        <f>IF($A365&gt;'SUA CONTA'!$B$7,"",B365*'SUA CONTA'!$B$11)</f>
        <v/>
      </c>
      <c r="D365" s="22">
        <f>IF($A365&gt;'SUA CONTA'!$B$7,"",'SUA CONTA'!$B$12-C365)</f>
        <v/>
      </c>
      <c r="E365" s="22">
        <f>IF($A365&gt;'SUA CONTA'!$B$7,"",'SUA CONTA'!$B$12)</f>
        <v/>
      </c>
      <c r="F365" s="22">
        <f>IF($A365&gt;'SUA CONTA'!$B$7,"",B365-D365)</f>
        <v/>
      </c>
      <c r="G365" s="23">
        <f>IF(OR($A365&gt;'SUA CONTA'!$B$7,E365=0),"",C365/E365)</f>
        <v/>
      </c>
      <c r="H365" s="22">
        <f>IF($A365&gt;'SUA CONTA'!$B$7,"",H364+'SUA CONTA'!$B$12/(1+'SUA CONTA'!$B$11)^('SUA CONTA'!$B$7-$A365+1))</f>
        <v/>
      </c>
    </row>
    <row r="366">
      <c r="A366" s="21">
        <f>A365+1</f>
        <v/>
      </c>
      <c r="B366" s="22">
        <f>IF($A366&gt;'SUA CONTA'!$B$7,"",F365)</f>
        <v/>
      </c>
      <c r="C366" s="22">
        <f>IF($A366&gt;'SUA CONTA'!$B$7,"",B366*'SUA CONTA'!$B$11)</f>
        <v/>
      </c>
      <c r="D366" s="22">
        <f>IF($A366&gt;'SUA CONTA'!$B$7,"",'SUA CONTA'!$B$12-C366)</f>
        <v/>
      </c>
      <c r="E366" s="22">
        <f>IF($A366&gt;'SUA CONTA'!$B$7,"",'SUA CONTA'!$B$12)</f>
        <v/>
      </c>
      <c r="F366" s="22">
        <f>IF($A366&gt;'SUA CONTA'!$B$7,"",B366-D366)</f>
        <v/>
      </c>
      <c r="G366" s="23">
        <f>IF(OR($A366&gt;'SUA CONTA'!$B$7,E366=0),"",C366/E366)</f>
        <v/>
      </c>
      <c r="H366" s="22">
        <f>IF($A366&gt;'SUA CONTA'!$B$7,"",H365+'SUA CONTA'!$B$12/(1+'SUA CONTA'!$B$11)^('SUA CONTA'!$B$7-$A366+1))</f>
        <v/>
      </c>
    </row>
    <row r="367">
      <c r="A367" s="21">
        <f>A366+1</f>
        <v/>
      </c>
      <c r="B367" s="22">
        <f>IF($A367&gt;'SUA CONTA'!$B$7,"",F366)</f>
        <v/>
      </c>
      <c r="C367" s="22">
        <f>IF($A367&gt;'SUA CONTA'!$B$7,"",B367*'SUA CONTA'!$B$11)</f>
        <v/>
      </c>
      <c r="D367" s="22">
        <f>IF($A367&gt;'SUA CONTA'!$B$7,"",'SUA CONTA'!$B$12-C367)</f>
        <v/>
      </c>
      <c r="E367" s="22">
        <f>IF($A367&gt;'SUA CONTA'!$B$7,"",'SUA CONTA'!$B$12)</f>
        <v/>
      </c>
      <c r="F367" s="22">
        <f>IF($A367&gt;'SUA CONTA'!$B$7,"",B367-D367)</f>
        <v/>
      </c>
      <c r="G367" s="23">
        <f>IF(OR($A367&gt;'SUA CONTA'!$B$7,E367=0),"",C367/E367)</f>
        <v/>
      </c>
      <c r="H367" s="22">
        <f>IF($A367&gt;'SUA CONTA'!$B$7,"",H366+'SUA CONTA'!$B$12/(1+'SUA CONTA'!$B$11)^('SUA CONTA'!$B$7-$A367+1))</f>
        <v/>
      </c>
    </row>
    <row r="368">
      <c r="A368" s="21">
        <f>A367+1</f>
        <v/>
      </c>
      <c r="B368" s="22">
        <f>IF($A368&gt;'SUA CONTA'!$B$7,"",F367)</f>
        <v/>
      </c>
      <c r="C368" s="22">
        <f>IF($A368&gt;'SUA CONTA'!$B$7,"",B368*'SUA CONTA'!$B$11)</f>
        <v/>
      </c>
      <c r="D368" s="22">
        <f>IF($A368&gt;'SUA CONTA'!$B$7,"",'SUA CONTA'!$B$12-C368)</f>
        <v/>
      </c>
      <c r="E368" s="22">
        <f>IF($A368&gt;'SUA CONTA'!$B$7,"",'SUA CONTA'!$B$12)</f>
        <v/>
      </c>
      <c r="F368" s="22">
        <f>IF($A368&gt;'SUA CONTA'!$B$7,"",B368-D368)</f>
        <v/>
      </c>
      <c r="G368" s="23">
        <f>IF(OR($A368&gt;'SUA CONTA'!$B$7,E368=0),"",C368/E368)</f>
        <v/>
      </c>
      <c r="H368" s="22">
        <f>IF($A368&gt;'SUA CONTA'!$B$7,"",H367+'SUA CONTA'!$B$12/(1+'SUA CONTA'!$B$11)^('SUA CONTA'!$B$7-$A368+1))</f>
        <v/>
      </c>
    </row>
    <row r="369">
      <c r="A369" s="21">
        <f>A368+1</f>
        <v/>
      </c>
      <c r="B369" s="22">
        <f>IF($A369&gt;'SUA CONTA'!$B$7,"",F368)</f>
        <v/>
      </c>
      <c r="C369" s="22">
        <f>IF($A369&gt;'SUA CONTA'!$B$7,"",B369*'SUA CONTA'!$B$11)</f>
        <v/>
      </c>
      <c r="D369" s="22">
        <f>IF($A369&gt;'SUA CONTA'!$B$7,"",'SUA CONTA'!$B$12-C369)</f>
        <v/>
      </c>
      <c r="E369" s="22">
        <f>IF($A369&gt;'SUA CONTA'!$B$7,"",'SUA CONTA'!$B$12)</f>
        <v/>
      </c>
      <c r="F369" s="22">
        <f>IF($A369&gt;'SUA CONTA'!$B$7,"",B369-D369)</f>
        <v/>
      </c>
      <c r="G369" s="23">
        <f>IF(OR($A369&gt;'SUA CONTA'!$B$7,E369=0),"",C369/E369)</f>
        <v/>
      </c>
      <c r="H369" s="22">
        <f>IF($A369&gt;'SUA CONTA'!$B$7,"",H368+'SUA CONTA'!$B$12/(1+'SUA CONTA'!$B$11)^('SUA CONTA'!$B$7-$A369+1))</f>
        <v/>
      </c>
    </row>
    <row r="370">
      <c r="A370" s="21">
        <f>A369+1</f>
        <v/>
      </c>
      <c r="B370" s="22">
        <f>IF($A370&gt;'SUA CONTA'!$B$7,"",F369)</f>
        <v/>
      </c>
      <c r="C370" s="22">
        <f>IF($A370&gt;'SUA CONTA'!$B$7,"",B370*'SUA CONTA'!$B$11)</f>
        <v/>
      </c>
      <c r="D370" s="22">
        <f>IF($A370&gt;'SUA CONTA'!$B$7,"",'SUA CONTA'!$B$12-C370)</f>
        <v/>
      </c>
      <c r="E370" s="22">
        <f>IF($A370&gt;'SUA CONTA'!$B$7,"",'SUA CONTA'!$B$12)</f>
        <v/>
      </c>
      <c r="F370" s="22">
        <f>IF($A370&gt;'SUA CONTA'!$B$7,"",B370-D370)</f>
        <v/>
      </c>
      <c r="G370" s="23">
        <f>IF(OR($A370&gt;'SUA CONTA'!$B$7,E370=0),"",C370/E370)</f>
        <v/>
      </c>
      <c r="H370" s="22">
        <f>IF($A370&gt;'SUA CONTA'!$B$7,"",H369+'SUA CONTA'!$B$12/(1+'SUA CONTA'!$B$11)^('SUA CONTA'!$B$7-$A370+1))</f>
        <v/>
      </c>
    </row>
    <row r="371">
      <c r="A371" s="21">
        <f>A370+1</f>
        <v/>
      </c>
      <c r="B371" s="22">
        <f>IF($A371&gt;'SUA CONTA'!$B$7,"",F370)</f>
        <v/>
      </c>
      <c r="C371" s="22">
        <f>IF($A371&gt;'SUA CONTA'!$B$7,"",B371*'SUA CONTA'!$B$11)</f>
        <v/>
      </c>
      <c r="D371" s="22">
        <f>IF($A371&gt;'SUA CONTA'!$B$7,"",'SUA CONTA'!$B$12-C371)</f>
        <v/>
      </c>
      <c r="E371" s="22">
        <f>IF($A371&gt;'SUA CONTA'!$B$7,"",'SUA CONTA'!$B$12)</f>
        <v/>
      </c>
      <c r="F371" s="22">
        <f>IF($A371&gt;'SUA CONTA'!$B$7,"",B371-D371)</f>
        <v/>
      </c>
      <c r="G371" s="23">
        <f>IF(OR($A371&gt;'SUA CONTA'!$B$7,E371=0),"",C371/E371)</f>
        <v/>
      </c>
      <c r="H371" s="22">
        <f>IF($A371&gt;'SUA CONTA'!$B$7,"",H370+'SUA CONTA'!$B$12/(1+'SUA CONTA'!$B$11)^('SUA CONTA'!$B$7-$A371+1))</f>
        <v/>
      </c>
    </row>
    <row r="372">
      <c r="A372" s="21">
        <f>A371+1</f>
        <v/>
      </c>
      <c r="B372" s="22">
        <f>IF($A372&gt;'SUA CONTA'!$B$7,"",F371)</f>
        <v/>
      </c>
      <c r="C372" s="22">
        <f>IF($A372&gt;'SUA CONTA'!$B$7,"",B372*'SUA CONTA'!$B$11)</f>
        <v/>
      </c>
      <c r="D372" s="22">
        <f>IF($A372&gt;'SUA CONTA'!$B$7,"",'SUA CONTA'!$B$12-C372)</f>
        <v/>
      </c>
      <c r="E372" s="22">
        <f>IF($A372&gt;'SUA CONTA'!$B$7,"",'SUA CONTA'!$B$12)</f>
        <v/>
      </c>
      <c r="F372" s="22">
        <f>IF($A372&gt;'SUA CONTA'!$B$7,"",B372-D372)</f>
        <v/>
      </c>
      <c r="G372" s="23">
        <f>IF(OR($A372&gt;'SUA CONTA'!$B$7,E372=0),"",C372/E372)</f>
        <v/>
      </c>
      <c r="H372" s="22">
        <f>IF($A372&gt;'SUA CONTA'!$B$7,"",H371+'SUA CONTA'!$B$12/(1+'SUA CONTA'!$B$11)^('SUA CONTA'!$B$7-$A372+1))</f>
        <v/>
      </c>
    </row>
    <row r="373">
      <c r="A373" s="21">
        <f>A372+1</f>
        <v/>
      </c>
      <c r="B373" s="22">
        <f>IF($A373&gt;'SUA CONTA'!$B$7,"",F372)</f>
        <v/>
      </c>
      <c r="C373" s="22">
        <f>IF($A373&gt;'SUA CONTA'!$B$7,"",B373*'SUA CONTA'!$B$11)</f>
        <v/>
      </c>
      <c r="D373" s="22">
        <f>IF($A373&gt;'SUA CONTA'!$B$7,"",'SUA CONTA'!$B$12-C373)</f>
        <v/>
      </c>
      <c r="E373" s="22">
        <f>IF($A373&gt;'SUA CONTA'!$B$7,"",'SUA CONTA'!$B$12)</f>
        <v/>
      </c>
      <c r="F373" s="22">
        <f>IF($A373&gt;'SUA CONTA'!$B$7,"",B373-D373)</f>
        <v/>
      </c>
      <c r="G373" s="23">
        <f>IF(OR($A373&gt;'SUA CONTA'!$B$7,E373=0),"",C373/E373)</f>
        <v/>
      </c>
      <c r="H373" s="22">
        <f>IF($A373&gt;'SUA CONTA'!$B$7,"",H372+'SUA CONTA'!$B$12/(1+'SUA CONTA'!$B$11)^('SUA CONTA'!$B$7-$A373+1))</f>
        <v/>
      </c>
    </row>
    <row r="374">
      <c r="A374" s="21">
        <f>A373+1</f>
        <v/>
      </c>
      <c r="B374" s="22">
        <f>IF($A374&gt;'SUA CONTA'!$B$7,"",F373)</f>
        <v/>
      </c>
      <c r="C374" s="22">
        <f>IF($A374&gt;'SUA CONTA'!$B$7,"",B374*'SUA CONTA'!$B$11)</f>
        <v/>
      </c>
      <c r="D374" s="22">
        <f>IF($A374&gt;'SUA CONTA'!$B$7,"",'SUA CONTA'!$B$12-C374)</f>
        <v/>
      </c>
      <c r="E374" s="22">
        <f>IF($A374&gt;'SUA CONTA'!$B$7,"",'SUA CONTA'!$B$12)</f>
        <v/>
      </c>
      <c r="F374" s="22">
        <f>IF($A374&gt;'SUA CONTA'!$B$7,"",B374-D374)</f>
        <v/>
      </c>
      <c r="G374" s="23">
        <f>IF(OR($A374&gt;'SUA CONTA'!$B$7,E374=0),"",C374/E374)</f>
        <v/>
      </c>
      <c r="H374" s="22">
        <f>IF($A374&gt;'SUA CONTA'!$B$7,"",H373+'SUA CONTA'!$B$12/(1+'SUA CONTA'!$B$11)^('SUA CONTA'!$B$7-$A374+1))</f>
        <v/>
      </c>
    </row>
    <row r="375">
      <c r="A375" s="18">
        <f>A374+1</f>
        <v/>
      </c>
      <c r="B375" s="19">
        <f>IF($A375&gt;'SUA CONTA'!$B$7,"",F374)</f>
        <v/>
      </c>
      <c r="C375" s="19">
        <f>IF($A375&gt;'SUA CONTA'!$B$7,"",B375*'SUA CONTA'!$B$11)</f>
        <v/>
      </c>
      <c r="D375" s="19">
        <f>IF($A375&gt;'SUA CONTA'!$B$7,"",'SUA CONTA'!$B$12-C375)</f>
        <v/>
      </c>
      <c r="E375" s="19">
        <f>IF($A375&gt;'SUA CONTA'!$B$7,"",'SUA CONTA'!$B$12)</f>
        <v/>
      </c>
      <c r="F375" s="19">
        <f>IF($A375&gt;'SUA CONTA'!$B$7,"",B375-D375)</f>
        <v/>
      </c>
      <c r="G375" s="20">
        <f>IF(OR($A375&gt;'SUA CONTA'!$B$7,E375=0),"",C375/E375)</f>
        <v/>
      </c>
      <c r="H375" s="19">
        <f>IF($A375&gt;'SUA CONTA'!$B$7,"",H374+'SUA CONTA'!$B$12/(1+'SUA CONTA'!$B$11)^('SUA CONTA'!$B$7-$A375+1))</f>
        <v/>
      </c>
    </row>
    <row r="376">
      <c r="A376" s="21">
        <f>A375+1</f>
        <v/>
      </c>
      <c r="B376" s="22">
        <f>IF($A376&gt;'SUA CONTA'!$B$7,"",F375)</f>
        <v/>
      </c>
      <c r="C376" s="22">
        <f>IF($A376&gt;'SUA CONTA'!$B$7,"",B376*'SUA CONTA'!$B$11)</f>
        <v/>
      </c>
      <c r="D376" s="22">
        <f>IF($A376&gt;'SUA CONTA'!$B$7,"",'SUA CONTA'!$B$12-C376)</f>
        <v/>
      </c>
      <c r="E376" s="22">
        <f>IF($A376&gt;'SUA CONTA'!$B$7,"",'SUA CONTA'!$B$12)</f>
        <v/>
      </c>
      <c r="F376" s="22">
        <f>IF($A376&gt;'SUA CONTA'!$B$7,"",B376-D376)</f>
        <v/>
      </c>
      <c r="G376" s="23">
        <f>IF(OR($A376&gt;'SUA CONTA'!$B$7,E376=0),"",C376/E376)</f>
        <v/>
      </c>
      <c r="H376" s="22">
        <f>IF($A376&gt;'SUA CONTA'!$B$7,"",H375+'SUA CONTA'!$B$12/(1+'SUA CONTA'!$B$11)^('SUA CONTA'!$B$7-$A376+1))</f>
        <v/>
      </c>
    </row>
    <row r="377">
      <c r="A377" s="21">
        <f>A376+1</f>
        <v/>
      </c>
      <c r="B377" s="22">
        <f>IF($A377&gt;'SUA CONTA'!$B$7,"",F376)</f>
        <v/>
      </c>
      <c r="C377" s="22">
        <f>IF($A377&gt;'SUA CONTA'!$B$7,"",B377*'SUA CONTA'!$B$11)</f>
        <v/>
      </c>
      <c r="D377" s="22">
        <f>IF($A377&gt;'SUA CONTA'!$B$7,"",'SUA CONTA'!$B$12-C377)</f>
        <v/>
      </c>
      <c r="E377" s="22">
        <f>IF($A377&gt;'SUA CONTA'!$B$7,"",'SUA CONTA'!$B$12)</f>
        <v/>
      </c>
      <c r="F377" s="22">
        <f>IF($A377&gt;'SUA CONTA'!$B$7,"",B377-D377)</f>
        <v/>
      </c>
      <c r="G377" s="23">
        <f>IF(OR($A377&gt;'SUA CONTA'!$B$7,E377=0),"",C377/E377)</f>
        <v/>
      </c>
      <c r="H377" s="22">
        <f>IF($A377&gt;'SUA CONTA'!$B$7,"",H376+'SUA CONTA'!$B$12/(1+'SUA CONTA'!$B$11)^('SUA CONTA'!$B$7-$A377+1))</f>
        <v/>
      </c>
    </row>
    <row r="378">
      <c r="A378" s="21">
        <f>A377+1</f>
        <v/>
      </c>
      <c r="B378" s="22">
        <f>IF($A378&gt;'SUA CONTA'!$B$7,"",F377)</f>
        <v/>
      </c>
      <c r="C378" s="22">
        <f>IF($A378&gt;'SUA CONTA'!$B$7,"",B378*'SUA CONTA'!$B$11)</f>
        <v/>
      </c>
      <c r="D378" s="22">
        <f>IF($A378&gt;'SUA CONTA'!$B$7,"",'SUA CONTA'!$B$12-C378)</f>
        <v/>
      </c>
      <c r="E378" s="22">
        <f>IF($A378&gt;'SUA CONTA'!$B$7,"",'SUA CONTA'!$B$12)</f>
        <v/>
      </c>
      <c r="F378" s="22">
        <f>IF($A378&gt;'SUA CONTA'!$B$7,"",B378-D378)</f>
        <v/>
      </c>
      <c r="G378" s="23">
        <f>IF(OR($A378&gt;'SUA CONTA'!$B$7,E378=0),"",C378/E378)</f>
        <v/>
      </c>
      <c r="H378" s="22">
        <f>IF($A378&gt;'SUA CONTA'!$B$7,"",H377+'SUA CONTA'!$B$12/(1+'SUA CONTA'!$B$11)^('SUA CONTA'!$B$7-$A378+1))</f>
        <v/>
      </c>
    </row>
    <row r="379">
      <c r="A379" s="21">
        <f>A378+1</f>
        <v/>
      </c>
      <c r="B379" s="22">
        <f>IF($A379&gt;'SUA CONTA'!$B$7,"",F378)</f>
        <v/>
      </c>
      <c r="C379" s="22">
        <f>IF($A379&gt;'SUA CONTA'!$B$7,"",B379*'SUA CONTA'!$B$11)</f>
        <v/>
      </c>
      <c r="D379" s="22">
        <f>IF($A379&gt;'SUA CONTA'!$B$7,"",'SUA CONTA'!$B$12-C379)</f>
        <v/>
      </c>
      <c r="E379" s="22">
        <f>IF($A379&gt;'SUA CONTA'!$B$7,"",'SUA CONTA'!$B$12)</f>
        <v/>
      </c>
      <c r="F379" s="22">
        <f>IF($A379&gt;'SUA CONTA'!$B$7,"",B379-D379)</f>
        <v/>
      </c>
      <c r="G379" s="23">
        <f>IF(OR($A379&gt;'SUA CONTA'!$B$7,E379=0),"",C379/E379)</f>
        <v/>
      </c>
      <c r="H379" s="22">
        <f>IF($A379&gt;'SUA CONTA'!$B$7,"",H378+'SUA CONTA'!$B$12/(1+'SUA CONTA'!$B$11)^('SUA CONTA'!$B$7-$A379+1))</f>
        <v/>
      </c>
    </row>
    <row r="380">
      <c r="A380" s="21">
        <f>A379+1</f>
        <v/>
      </c>
      <c r="B380" s="22">
        <f>IF($A380&gt;'SUA CONTA'!$B$7,"",F379)</f>
        <v/>
      </c>
      <c r="C380" s="22">
        <f>IF($A380&gt;'SUA CONTA'!$B$7,"",B380*'SUA CONTA'!$B$11)</f>
        <v/>
      </c>
      <c r="D380" s="22">
        <f>IF($A380&gt;'SUA CONTA'!$B$7,"",'SUA CONTA'!$B$12-C380)</f>
        <v/>
      </c>
      <c r="E380" s="22">
        <f>IF($A380&gt;'SUA CONTA'!$B$7,"",'SUA CONTA'!$B$12)</f>
        <v/>
      </c>
      <c r="F380" s="22">
        <f>IF($A380&gt;'SUA CONTA'!$B$7,"",B380-D380)</f>
        <v/>
      </c>
      <c r="G380" s="23">
        <f>IF(OR($A380&gt;'SUA CONTA'!$B$7,E380=0),"",C380/E380)</f>
        <v/>
      </c>
      <c r="H380" s="22">
        <f>IF($A380&gt;'SUA CONTA'!$B$7,"",H379+'SUA CONTA'!$B$12/(1+'SUA CONTA'!$B$11)^('SUA CONTA'!$B$7-$A380+1))</f>
        <v/>
      </c>
    </row>
    <row r="381">
      <c r="A381" s="21">
        <f>A380+1</f>
        <v/>
      </c>
      <c r="B381" s="22">
        <f>IF($A381&gt;'SUA CONTA'!$B$7,"",F380)</f>
        <v/>
      </c>
      <c r="C381" s="22">
        <f>IF($A381&gt;'SUA CONTA'!$B$7,"",B381*'SUA CONTA'!$B$11)</f>
        <v/>
      </c>
      <c r="D381" s="22">
        <f>IF($A381&gt;'SUA CONTA'!$B$7,"",'SUA CONTA'!$B$12-C381)</f>
        <v/>
      </c>
      <c r="E381" s="22">
        <f>IF($A381&gt;'SUA CONTA'!$B$7,"",'SUA CONTA'!$B$12)</f>
        <v/>
      </c>
      <c r="F381" s="22">
        <f>IF($A381&gt;'SUA CONTA'!$B$7,"",B381-D381)</f>
        <v/>
      </c>
      <c r="G381" s="23">
        <f>IF(OR($A381&gt;'SUA CONTA'!$B$7,E381=0),"",C381/E381)</f>
        <v/>
      </c>
      <c r="H381" s="22">
        <f>IF($A381&gt;'SUA CONTA'!$B$7,"",H380+'SUA CONTA'!$B$12/(1+'SUA CONTA'!$B$11)^('SUA CONTA'!$B$7-$A381+1))</f>
        <v/>
      </c>
    </row>
    <row r="382">
      <c r="A382" s="21">
        <f>A381+1</f>
        <v/>
      </c>
      <c r="B382" s="22">
        <f>IF($A382&gt;'SUA CONTA'!$B$7,"",F381)</f>
        <v/>
      </c>
      <c r="C382" s="22">
        <f>IF($A382&gt;'SUA CONTA'!$B$7,"",B382*'SUA CONTA'!$B$11)</f>
        <v/>
      </c>
      <c r="D382" s="22">
        <f>IF($A382&gt;'SUA CONTA'!$B$7,"",'SUA CONTA'!$B$12-C382)</f>
        <v/>
      </c>
      <c r="E382" s="22">
        <f>IF($A382&gt;'SUA CONTA'!$B$7,"",'SUA CONTA'!$B$12)</f>
        <v/>
      </c>
      <c r="F382" s="22">
        <f>IF($A382&gt;'SUA CONTA'!$B$7,"",B382-D382)</f>
        <v/>
      </c>
      <c r="G382" s="23">
        <f>IF(OR($A382&gt;'SUA CONTA'!$B$7,E382=0),"",C382/E382)</f>
        <v/>
      </c>
      <c r="H382" s="22">
        <f>IF($A382&gt;'SUA CONTA'!$B$7,"",H381+'SUA CONTA'!$B$12/(1+'SUA CONTA'!$B$11)^('SUA CONTA'!$B$7-$A382+1))</f>
        <v/>
      </c>
    </row>
    <row r="383">
      <c r="A383" s="21">
        <f>A382+1</f>
        <v/>
      </c>
      <c r="B383" s="22">
        <f>IF($A383&gt;'SUA CONTA'!$B$7,"",F382)</f>
        <v/>
      </c>
      <c r="C383" s="22">
        <f>IF($A383&gt;'SUA CONTA'!$B$7,"",B383*'SUA CONTA'!$B$11)</f>
        <v/>
      </c>
      <c r="D383" s="22">
        <f>IF($A383&gt;'SUA CONTA'!$B$7,"",'SUA CONTA'!$B$12-C383)</f>
        <v/>
      </c>
      <c r="E383" s="22">
        <f>IF($A383&gt;'SUA CONTA'!$B$7,"",'SUA CONTA'!$B$12)</f>
        <v/>
      </c>
      <c r="F383" s="22">
        <f>IF($A383&gt;'SUA CONTA'!$B$7,"",B383-D383)</f>
        <v/>
      </c>
      <c r="G383" s="23">
        <f>IF(OR($A383&gt;'SUA CONTA'!$B$7,E383=0),"",C383/E383)</f>
        <v/>
      </c>
      <c r="H383" s="22">
        <f>IF($A383&gt;'SUA CONTA'!$B$7,"",H382+'SUA CONTA'!$B$12/(1+'SUA CONTA'!$B$11)^('SUA CONTA'!$B$7-$A383+1))</f>
        <v/>
      </c>
    </row>
    <row r="384">
      <c r="A384" s="21">
        <f>A383+1</f>
        <v/>
      </c>
      <c r="B384" s="22">
        <f>IF($A384&gt;'SUA CONTA'!$B$7,"",F383)</f>
        <v/>
      </c>
      <c r="C384" s="22">
        <f>IF($A384&gt;'SUA CONTA'!$B$7,"",B384*'SUA CONTA'!$B$11)</f>
        <v/>
      </c>
      <c r="D384" s="22">
        <f>IF($A384&gt;'SUA CONTA'!$B$7,"",'SUA CONTA'!$B$12-C384)</f>
        <v/>
      </c>
      <c r="E384" s="22">
        <f>IF($A384&gt;'SUA CONTA'!$B$7,"",'SUA CONTA'!$B$12)</f>
        <v/>
      </c>
      <c r="F384" s="22">
        <f>IF($A384&gt;'SUA CONTA'!$B$7,"",B384-D384)</f>
        <v/>
      </c>
      <c r="G384" s="23">
        <f>IF(OR($A384&gt;'SUA CONTA'!$B$7,E384=0),"",C384/E384)</f>
        <v/>
      </c>
      <c r="H384" s="22">
        <f>IF($A384&gt;'SUA CONTA'!$B$7,"",H383+'SUA CONTA'!$B$12/(1+'SUA CONTA'!$B$11)^('SUA CONTA'!$B$7-$A384+1))</f>
        <v/>
      </c>
    </row>
    <row r="385">
      <c r="A385" s="21">
        <f>A384+1</f>
        <v/>
      </c>
      <c r="B385" s="22">
        <f>IF($A385&gt;'SUA CONTA'!$B$7,"",F384)</f>
        <v/>
      </c>
      <c r="C385" s="22">
        <f>IF($A385&gt;'SUA CONTA'!$B$7,"",B385*'SUA CONTA'!$B$11)</f>
        <v/>
      </c>
      <c r="D385" s="22">
        <f>IF($A385&gt;'SUA CONTA'!$B$7,"",'SUA CONTA'!$B$12-C385)</f>
        <v/>
      </c>
      <c r="E385" s="22">
        <f>IF($A385&gt;'SUA CONTA'!$B$7,"",'SUA CONTA'!$B$12)</f>
        <v/>
      </c>
      <c r="F385" s="22">
        <f>IF($A385&gt;'SUA CONTA'!$B$7,"",B385-D385)</f>
        <v/>
      </c>
      <c r="G385" s="23">
        <f>IF(OR($A385&gt;'SUA CONTA'!$B$7,E385=0),"",C385/E385)</f>
        <v/>
      </c>
      <c r="H385" s="22">
        <f>IF($A385&gt;'SUA CONTA'!$B$7,"",H384+'SUA CONTA'!$B$12/(1+'SUA CONTA'!$B$11)^('SUA CONTA'!$B$7-$A385+1))</f>
        <v/>
      </c>
    </row>
    <row r="386">
      <c r="A386" s="21">
        <f>A385+1</f>
        <v/>
      </c>
      <c r="B386" s="22">
        <f>IF($A386&gt;'SUA CONTA'!$B$7,"",F385)</f>
        <v/>
      </c>
      <c r="C386" s="22">
        <f>IF($A386&gt;'SUA CONTA'!$B$7,"",B386*'SUA CONTA'!$B$11)</f>
        <v/>
      </c>
      <c r="D386" s="22">
        <f>IF($A386&gt;'SUA CONTA'!$B$7,"",'SUA CONTA'!$B$12-C386)</f>
        <v/>
      </c>
      <c r="E386" s="22">
        <f>IF($A386&gt;'SUA CONTA'!$B$7,"",'SUA CONTA'!$B$12)</f>
        <v/>
      </c>
      <c r="F386" s="22">
        <f>IF($A386&gt;'SUA CONTA'!$B$7,"",B386-D386)</f>
        <v/>
      </c>
      <c r="G386" s="23">
        <f>IF(OR($A386&gt;'SUA CONTA'!$B$7,E386=0),"",C386/E386)</f>
        <v/>
      </c>
      <c r="H386" s="22">
        <f>IF($A386&gt;'SUA CONTA'!$B$7,"",H385+'SUA CONTA'!$B$12/(1+'SUA CONTA'!$B$11)^('SUA CONTA'!$B$7-$A386+1))</f>
        <v/>
      </c>
    </row>
    <row r="387">
      <c r="A387" s="18">
        <f>A386+1</f>
        <v/>
      </c>
      <c r="B387" s="19">
        <f>IF($A387&gt;'SUA CONTA'!$B$7,"",F386)</f>
        <v/>
      </c>
      <c r="C387" s="19">
        <f>IF($A387&gt;'SUA CONTA'!$B$7,"",B387*'SUA CONTA'!$B$11)</f>
        <v/>
      </c>
      <c r="D387" s="19">
        <f>IF($A387&gt;'SUA CONTA'!$B$7,"",'SUA CONTA'!$B$12-C387)</f>
        <v/>
      </c>
      <c r="E387" s="19">
        <f>IF($A387&gt;'SUA CONTA'!$B$7,"",'SUA CONTA'!$B$12)</f>
        <v/>
      </c>
      <c r="F387" s="19">
        <f>IF($A387&gt;'SUA CONTA'!$B$7,"",B387-D387)</f>
        <v/>
      </c>
      <c r="G387" s="20">
        <f>IF(OR($A387&gt;'SUA CONTA'!$B$7,E387=0),"",C387/E387)</f>
        <v/>
      </c>
      <c r="H387" s="19">
        <f>IF($A387&gt;'SUA CONTA'!$B$7,"",H386+'SUA CONTA'!$B$12/(1+'SUA CONTA'!$B$11)^('SUA CONTA'!$B$7-$A387+1))</f>
        <v/>
      </c>
    </row>
    <row r="388">
      <c r="A388" s="21">
        <f>A387+1</f>
        <v/>
      </c>
      <c r="B388" s="22">
        <f>IF($A388&gt;'SUA CONTA'!$B$7,"",F387)</f>
        <v/>
      </c>
      <c r="C388" s="22">
        <f>IF($A388&gt;'SUA CONTA'!$B$7,"",B388*'SUA CONTA'!$B$11)</f>
        <v/>
      </c>
      <c r="D388" s="22">
        <f>IF($A388&gt;'SUA CONTA'!$B$7,"",'SUA CONTA'!$B$12-C388)</f>
        <v/>
      </c>
      <c r="E388" s="22">
        <f>IF($A388&gt;'SUA CONTA'!$B$7,"",'SUA CONTA'!$B$12)</f>
        <v/>
      </c>
      <c r="F388" s="22">
        <f>IF($A388&gt;'SUA CONTA'!$B$7,"",B388-D388)</f>
        <v/>
      </c>
      <c r="G388" s="23">
        <f>IF(OR($A388&gt;'SUA CONTA'!$B$7,E388=0),"",C388/E388)</f>
        <v/>
      </c>
      <c r="H388" s="22">
        <f>IF($A388&gt;'SUA CONTA'!$B$7,"",H387+'SUA CONTA'!$B$12/(1+'SUA CONTA'!$B$11)^('SUA CONTA'!$B$7-$A388+1))</f>
        <v/>
      </c>
    </row>
    <row r="389">
      <c r="A389" s="21">
        <f>A388+1</f>
        <v/>
      </c>
      <c r="B389" s="22">
        <f>IF($A389&gt;'SUA CONTA'!$B$7,"",F388)</f>
        <v/>
      </c>
      <c r="C389" s="22">
        <f>IF($A389&gt;'SUA CONTA'!$B$7,"",B389*'SUA CONTA'!$B$11)</f>
        <v/>
      </c>
      <c r="D389" s="22">
        <f>IF($A389&gt;'SUA CONTA'!$B$7,"",'SUA CONTA'!$B$12-C389)</f>
        <v/>
      </c>
      <c r="E389" s="22">
        <f>IF($A389&gt;'SUA CONTA'!$B$7,"",'SUA CONTA'!$B$12)</f>
        <v/>
      </c>
      <c r="F389" s="22">
        <f>IF($A389&gt;'SUA CONTA'!$B$7,"",B389-D389)</f>
        <v/>
      </c>
      <c r="G389" s="23">
        <f>IF(OR($A389&gt;'SUA CONTA'!$B$7,E389=0),"",C389/E389)</f>
        <v/>
      </c>
      <c r="H389" s="22">
        <f>IF($A389&gt;'SUA CONTA'!$B$7,"",H388+'SUA CONTA'!$B$12/(1+'SUA CONTA'!$B$11)^('SUA CONTA'!$B$7-$A389+1))</f>
        <v/>
      </c>
    </row>
    <row r="390">
      <c r="A390" s="21">
        <f>A389+1</f>
        <v/>
      </c>
      <c r="B390" s="22">
        <f>IF($A390&gt;'SUA CONTA'!$B$7,"",F389)</f>
        <v/>
      </c>
      <c r="C390" s="22">
        <f>IF($A390&gt;'SUA CONTA'!$B$7,"",B390*'SUA CONTA'!$B$11)</f>
        <v/>
      </c>
      <c r="D390" s="22">
        <f>IF($A390&gt;'SUA CONTA'!$B$7,"",'SUA CONTA'!$B$12-C390)</f>
        <v/>
      </c>
      <c r="E390" s="22">
        <f>IF($A390&gt;'SUA CONTA'!$B$7,"",'SUA CONTA'!$B$12)</f>
        <v/>
      </c>
      <c r="F390" s="22">
        <f>IF($A390&gt;'SUA CONTA'!$B$7,"",B390-D390)</f>
        <v/>
      </c>
      <c r="G390" s="23">
        <f>IF(OR($A390&gt;'SUA CONTA'!$B$7,E390=0),"",C390/E390)</f>
        <v/>
      </c>
      <c r="H390" s="22">
        <f>IF($A390&gt;'SUA CONTA'!$B$7,"",H389+'SUA CONTA'!$B$12/(1+'SUA CONTA'!$B$11)^('SUA CONTA'!$B$7-$A390+1))</f>
        <v/>
      </c>
    </row>
    <row r="391">
      <c r="A391" s="21">
        <f>A390+1</f>
        <v/>
      </c>
      <c r="B391" s="22">
        <f>IF($A391&gt;'SUA CONTA'!$B$7,"",F390)</f>
        <v/>
      </c>
      <c r="C391" s="22">
        <f>IF($A391&gt;'SUA CONTA'!$B$7,"",B391*'SUA CONTA'!$B$11)</f>
        <v/>
      </c>
      <c r="D391" s="22">
        <f>IF($A391&gt;'SUA CONTA'!$B$7,"",'SUA CONTA'!$B$12-C391)</f>
        <v/>
      </c>
      <c r="E391" s="22">
        <f>IF($A391&gt;'SUA CONTA'!$B$7,"",'SUA CONTA'!$B$12)</f>
        <v/>
      </c>
      <c r="F391" s="22">
        <f>IF($A391&gt;'SUA CONTA'!$B$7,"",B391-D391)</f>
        <v/>
      </c>
      <c r="G391" s="23">
        <f>IF(OR($A391&gt;'SUA CONTA'!$B$7,E391=0),"",C391/E391)</f>
        <v/>
      </c>
      <c r="H391" s="22">
        <f>IF($A391&gt;'SUA CONTA'!$B$7,"",H390+'SUA CONTA'!$B$12/(1+'SUA CONTA'!$B$11)^('SUA CONTA'!$B$7-$A391+1))</f>
        <v/>
      </c>
    </row>
    <row r="392">
      <c r="A392" s="21">
        <f>A391+1</f>
        <v/>
      </c>
      <c r="B392" s="22">
        <f>IF($A392&gt;'SUA CONTA'!$B$7,"",F391)</f>
        <v/>
      </c>
      <c r="C392" s="22">
        <f>IF($A392&gt;'SUA CONTA'!$B$7,"",B392*'SUA CONTA'!$B$11)</f>
        <v/>
      </c>
      <c r="D392" s="22">
        <f>IF($A392&gt;'SUA CONTA'!$B$7,"",'SUA CONTA'!$B$12-C392)</f>
        <v/>
      </c>
      <c r="E392" s="22">
        <f>IF($A392&gt;'SUA CONTA'!$B$7,"",'SUA CONTA'!$B$12)</f>
        <v/>
      </c>
      <c r="F392" s="22">
        <f>IF($A392&gt;'SUA CONTA'!$B$7,"",B392-D392)</f>
        <v/>
      </c>
      <c r="G392" s="23">
        <f>IF(OR($A392&gt;'SUA CONTA'!$B$7,E392=0),"",C392/E392)</f>
        <v/>
      </c>
      <c r="H392" s="22">
        <f>IF($A392&gt;'SUA CONTA'!$B$7,"",H391+'SUA CONTA'!$B$12/(1+'SUA CONTA'!$B$11)^('SUA CONTA'!$B$7-$A392+1))</f>
        <v/>
      </c>
    </row>
    <row r="393">
      <c r="A393" s="21">
        <f>A392+1</f>
        <v/>
      </c>
      <c r="B393" s="22">
        <f>IF($A393&gt;'SUA CONTA'!$B$7,"",F392)</f>
        <v/>
      </c>
      <c r="C393" s="22">
        <f>IF($A393&gt;'SUA CONTA'!$B$7,"",B393*'SUA CONTA'!$B$11)</f>
        <v/>
      </c>
      <c r="D393" s="22">
        <f>IF($A393&gt;'SUA CONTA'!$B$7,"",'SUA CONTA'!$B$12-C393)</f>
        <v/>
      </c>
      <c r="E393" s="22">
        <f>IF($A393&gt;'SUA CONTA'!$B$7,"",'SUA CONTA'!$B$12)</f>
        <v/>
      </c>
      <c r="F393" s="22">
        <f>IF($A393&gt;'SUA CONTA'!$B$7,"",B393-D393)</f>
        <v/>
      </c>
      <c r="G393" s="23">
        <f>IF(OR($A393&gt;'SUA CONTA'!$B$7,E393=0),"",C393/E393)</f>
        <v/>
      </c>
      <c r="H393" s="22">
        <f>IF($A393&gt;'SUA CONTA'!$B$7,"",H392+'SUA CONTA'!$B$12/(1+'SUA CONTA'!$B$11)^('SUA CONTA'!$B$7-$A393+1))</f>
        <v/>
      </c>
    </row>
    <row r="394">
      <c r="A394" s="21">
        <f>A393+1</f>
        <v/>
      </c>
      <c r="B394" s="22">
        <f>IF($A394&gt;'SUA CONTA'!$B$7,"",F393)</f>
        <v/>
      </c>
      <c r="C394" s="22">
        <f>IF($A394&gt;'SUA CONTA'!$B$7,"",B394*'SUA CONTA'!$B$11)</f>
        <v/>
      </c>
      <c r="D394" s="22">
        <f>IF($A394&gt;'SUA CONTA'!$B$7,"",'SUA CONTA'!$B$12-C394)</f>
        <v/>
      </c>
      <c r="E394" s="22">
        <f>IF($A394&gt;'SUA CONTA'!$B$7,"",'SUA CONTA'!$B$12)</f>
        <v/>
      </c>
      <c r="F394" s="22">
        <f>IF($A394&gt;'SUA CONTA'!$B$7,"",B394-D394)</f>
        <v/>
      </c>
      <c r="G394" s="23">
        <f>IF(OR($A394&gt;'SUA CONTA'!$B$7,E394=0),"",C394/E394)</f>
        <v/>
      </c>
      <c r="H394" s="22">
        <f>IF($A394&gt;'SUA CONTA'!$B$7,"",H393+'SUA CONTA'!$B$12/(1+'SUA CONTA'!$B$11)^('SUA CONTA'!$B$7-$A394+1))</f>
        <v/>
      </c>
    </row>
    <row r="395">
      <c r="A395" s="21">
        <f>A394+1</f>
        <v/>
      </c>
      <c r="B395" s="22">
        <f>IF($A395&gt;'SUA CONTA'!$B$7,"",F394)</f>
        <v/>
      </c>
      <c r="C395" s="22">
        <f>IF($A395&gt;'SUA CONTA'!$B$7,"",B395*'SUA CONTA'!$B$11)</f>
        <v/>
      </c>
      <c r="D395" s="22">
        <f>IF($A395&gt;'SUA CONTA'!$B$7,"",'SUA CONTA'!$B$12-C395)</f>
        <v/>
      </c>
      <c r="E395" s="22">
        <f>IF($A395&gt;'SUA CONTA'!$B$7,"",'SUA CONTA'!$B$12)</f>
        <v/>
      </c>
      <c r="F395" s="22">
        <f>IF($A395&gt;'SUA CONTA'!$B$7,"",B395-D395)</f>
        <v/>
      </c>
      <c r="G395" s="23">
        <f>IF(OR($A395&gt;'SUA CONTA'!$B$7,E395=0),"",C395/E395)</f>
        <v/>
      </c>
      <c r="H395" s="22">
        <f>IF($A395&gt;'SUA CONTA'!$B$7,"",H394+'SUA CONTA'!$B$12/(1+'SUA CONTA'!$B$11)^('SUA CONTA'!$B$7-$A395+1))</f>
        <v/>
      </c>
    </row>
    <row r="396">
      <c r="A396" s="21">
        <f>A395+1</f>
        <v/>
      </c>
      <c r="B396" s="22">
        <f>IF($A396&gt;'SUA CONTA'!$B$7,"",F395)</f>
        <v/>
      </c>
      <c r="C396" s="22">
        <f>IF($A396&gt;'SUA CONTA'!$B$7,"",B396*'SUA CONTA'!$B$11)</f>
        <v/>
      </c>
      <c r="D396" s="22">
        <f>IF($A396&gt;'SUA CONTA'!$B$7,"",'SUA CONTA'!$B$12-C396)</f>
        <v/>
      </c>
      <c r="E396" s="22">
        <f>IF($A396&gt;'SUA CONTA'!$B$7,"",'SUA CONTA'!$B$12)</f>
        <v/>
      </c>
      <c r="F396" s="22">
        <f>IF($A396&gt;'SUA CONTA'!$B$7,"",B396-D396)</f>
        <v/>
      </c>
      <c r="G396" s="23">
        <f>IF(OR($A396&gt;'SUA CONTA'!$B$7,E396=0),"",C396/E396)</f>
        <v/>
      </c>
      <c r="H396" s="22">
        <f>IF($A396&gt;'SUA CONTA'!$B$7,"",H395+'SUA CONTA'!$B$12/(1+'SUA CONTA'!$B$11)^('SUA CONTA'!$B$7-$A396+1))</f>
        <v/>
      </c>
    </row>
    <row r="397">
      <c r="A397" s="21">
        <f>A396+1</f>
        <v/>
      </c>
      <c r="B397" s="22">
        <f>IF($A397&gt;'SUA CONTA'!$B$7,"",F396)</f>
        <v/>
      </c>
      <c r="C397" s="22">
        <f>IF($A397&gt;'SUA CONTA'!$B$7,"",B397*'SUA CONTA'!$B$11)</f>
        <v/>
      </c>
      <c r="D397" s="22">
        <f>IF($A397&gt;'SUA CONTA'!$B$7,"",'SUA CONTA'!$B$12-C397)</f>
        <v/>
      </c>
      <c r="E397" s="22">
        <f>IF($A397&gt;'SUA CONTA'!$B$7,"",'SUA CONTA'!$B$12)</f>
        <v/>
      </c>
      <c r="F397" s="22">
        <f>IF($A397&gt;'SUA CONTA'!$B$7,"",B397-D397)</f>
        <v/>
      </c>
      <c r="G397" s="23">
        <f>IF(OR($A397&gt;'SUA CONTA'!$B$7,E397=0),"",C397/E397)</f>
        <v/>
      </c>
      <c r="H397" s="22">
        <f>IF($A397&gt;'SUA CONTA'!$B$7,"",H396+'SUA CONTA'!$B$12/(1+'SUA CONTA'!$B$11)^('SUA CONTA'!$B$7-$A397+1))</f>
        <v/>
      </c>
    </row>
    <row r="398">
      <c r="A398" s="21">
        <f>A397+1</f>
        <v/>
      </c>
      <c r="B398" s="22">
        <f>IF($A398&gt;'SUA CONTA'!$B$7,"",F397)</f>
        <v/>
      </c>
      <c r="C398" s="22">
        <f>IF($A398&gt;'SUA CONTA'!$B$7,"",B398*'SUA CONTA'!$B$11)</f>
        <v/>
      </c>
      <c r="D398" s="22">
        <f>IF($A398&gt;'SUA CONTA'!$B$7,"",'SUA CONTA'!$B$12-C398)</f>
        <v/>
      </c>
      <c r="E398" s="22">
        <f>IF($A398&gt;'SUA CONTA'!$B$7,"",'SUA CONTA'!$B$12)</f>
        <v/>
      </c>
      <c r="F398" s="22">
        <f>IF($A398&gt;'SUA CONTA'!$B$7,"",B398-D398)</f>
        <v/>
      </c>
      <c r="G398" s="23">
        <f>IF(OR($A398&gt;'SUA CONTA'!$B$7,E398=0),"",C398/E398)</f>
        <v/>
      </c>
      <c r="H398" s="22">
        <f>IF($A398&gt;'SUA CONTA'!$B$7,"",H397+'SUA CONTA'!$B$12/(1+'SUA CONTA'!$B$11)^('SUA CONTA'!$B$7-$A398+1))</f>
        <v/>
      </c>
    </row>
    <row r="399">
      <c r="A399" s="18">
        <f>A398+1</f>
        <v/>
      </c>
      <c r="B399" s="19">
        <f>IF($A399&gt;'SUA CONTA'!$B$7,"",F398)</f>
        <v/>
      </c>
      <c r="C399" s="19">
        <f>IF($A399&gt;'SUA CONTA'!$B$7,"",B399*'SUA CONTA'!$B$11)</f>
        <v/>
      </c>
      <c r="D399" s="19">
        <f>IF($A399&gt;'SUA CONTA'!$B$7,"",'SUA CONTA'!$B$12-C399)</f>
        <v/>
      </c>
      <c r="E399" s="19">
        <f>IF($A399&gt;'SUA CONTA'!$B$7,"",'SUA CONTA'!$B$12)</f>
        <v/>
      </c>
      <c r="F399" s="19">
        <f>IF($A399&gt;'SUA CONTA'!$B$7,"",B399-D399)</f>
        <v/>
      </c>
      <c r="G399" s="20">
        <f>IF(OR($A399&gt;'SUA CONTA'!$B$7,E399=0),"",C399/E399)</f>
        <v/>
      </c>
      <c r="H399" s="19">
        <f>IF($A399&gt;'SUA CONTA'!$B$7,"",H398+'SUA CONTA'!$B$12/(1+'SUA CONTA'!$B$11)^('SUA CONTA'!$B$7-$A399+1))</f>
        <v/>
      </c>
    </row>
    <row r="400">
      <c r="A400" s="21">
        <f>A399+1</f>
        <v/>
      </c>
      <c r="B400" s="22">
        <f>IF($A400&gt;'SUA CONTA'!$B$7,"",F399)</f>
        <v/>
      </c>
      <c r="C400" s="22">
        <f>IF($A400&gt;'SUA CONTA'!$B$7,"",B400*'SUA CONTA'!$B$11)</f>
        <v/>
      </c>
      <c r="D400" s="22">
        <f>IF($A400&gt;'SUA CONTA'!$B$7,"",'SUA CONTA'!$B$12-C400)</f>
        <v/>
      </c>
      <c r="E400" s="22">
        <f>IF($A400&gt;'SUA CONTA'!$B$7,"",'SUA CONTA'!$B$12)</f>
        <v/>
      </c>
      <c r="F400" s="22">
        <f>IF($A400&gt;'SUA CONTA'!$B$7,"",B400-D400)</f>
        <v/>
      </c>
      <c r="G400" s="23">
        <f>IF(OR($A400&gt;'SUA CONTA'!$B$7,E400=0),"",C400/E400)</f>
        <v/>
      </c>
      <c r="H400" s="22">
        <f>IF($A400&gt;'SUA CONTA'!$B$7,"",H399+'SUA CONTA'!$B$12/(1+'SUA CONTA'!$B$11)^('SUA CONTA'!$B$7-$A400+1))</f>
        <v/>
      </c>
    </row>
    <row r="401">
      <c r="A401" s="21">
        <f>A400+1</f>
        <v/>
      </c>
      <c r="B401" s="22">
        <f>IF($A401&gt;'SUA CONTA'!$B$7,"",F400)</f>
        <v/>
      </c>
      <c r="C401" s="22">
        <f>IF($A401&gt;'SUA CONTA'!$B$7,"",B401*'SUA CONTA'!$B$11)</f>
        <v/>
      </c>
      <c r="D401" s="22">
        <f>IF($A401&gt;'SUA CONTA'!$B$7,"",'SUA CONTA'!$B$12-C401)</f>
        <v/>
      </c>
      <c r="E401" s="22">
        <f>IF($A401&gt;'SUA CONTA'!$B$7,"",'SUA CONTA'!$B$12)</f>
        <v/>
      </c>
      <c r="F401" s="22">
        <f>IF($A401&gt;'SUA CONTA'!$B$7,"",B401-D401)</f>
        <v/>
      </c>
      <c r="G401" s="23">
        <f>IF(OR($A401&gt;'SUA CONTA'!$B$7,E401=0),"",C401/E401)</f>
        <v/>
      </c>
      <c r="H401" s="22">
        <f>IF($A401&gt;'SUA CONTA'!$B$7,"",H400+'SUA CONTA'!$B$12/(1+'SUA CONTA'!$B$11)^('SUA CONTA'!$B$7-$A401+1))</f>
        <v/>
      </c>
    </row>
    <row r="402">
      <c r="A402" s="21">
        <f>A401+1</f>
        <v/>
      </c>
      <c r="B402" s="22">
        <f>IF($A402&gt;'SUA CONTA'!$B$7,"",F401)</f>
        <v/>
      </c>
      <c r="C402" s="22">
        <f>IF($A402&gt;'SUA CONTA'!$B$7,"",B402*'SUA CONTA'!$B$11)</f>
        <v/>
      </c>
      <c r="D402" s="22">
        <f>IF($A402&gt;'SUA CONTA'!$B$7,"",'SUA CONTA'!$B$12-C402)</f>
        <v/>
      </c>
      <c r="E402" s="22">
        <f>IF($A402&gt;'SUA CONTA'!$B$7,"",'SUA CONTA'!$B$12)</f>
        <v/>
      </c>
      <c r="F402" s="22">
        <f>IF($A402&gt;'SUA CONTA'!$B$7,"",B402-D402)</f>
        <v/>
      </c>
      <c r="G402" s="23">
        <f>IF(OR($A402&gt;'SUA CONTA'!$B$7,E402=0),"",C402/E402)</f>
        <v/>
      </c>
      <c r="H402" s="22">
        <f>IF($A402&gt;'SUA CONTA'!$B$7,"",H401+'SUA CONTA'!$B$12/(1+'SUA CONTA'!$B$11)^('SUA CONTA'!$B$7-$A402+1))</f>
        <v/>
      </c>
    </row>
    <row r="403">
      <c r="A403" s="21">
        <f>A402+1</f>
        <v/>
      </c>
      <c r="B403" s="22">
        <f>IF($A403&gt;'SUA CONTA'!$B$7,"",F402)</f>
        <v/>
      </c>
      <c r="C403" s="22">
        <f>IF($A403&gt;'SUA CONTA'!$B$7,"",B403*'SUA CONTA'!$B$11)</f>
        <v/>
      </c>
      <c r="D403" s="22">
        <f>IF($A403&gt;'SUA CONTA'!$B$7,"",'SUA CONTA'!$B$12-C403)</f>
        <v/>
      </c>
      <c r="E403" s="22">
        <f>IF($A403&gt;'SUA CONTA'!$B$7,"",'SUA CONTA'!$B$12)</f>
        <v/>
      </c>
      <c r="F403" s="22">
        <f>IF($A403&gt;'SUA CONTA'!$B$7,"",B403-D403)</f>
        <v/>
      </c>
      <c r="G403" s="23">
        <f>IF(OR($A403&gt;'SUA CONTA'!$B$7,E403=0),"",C403/E403)</f>
        <v/>
      </c>
      <c r="H403" s="22">
        <f>IF($A403&gt;'SUA CONTA'!$B$7,"",H402+'SUA CONTA'!$B$12/(1+'SUA CONTA'!$B$11)^('SUA CONTA'!$B$7-$A403+1))</f>
        <v/>
      </c>
    </row>
    <row r="404">
      <c r="A404" s="21">
        <f>A403+1</f>
        <v/>
      </c>
      <c r="B404" s="22">
        <f>IF($A404&gt;'SUA CONTA'!$B$7,"",F403)</f>
        <v/>
      </c>
      <c r="C404" s="22">
        <f>IF($A404&gt;'SUA CONTA'!$B$7,"",B404*'SUA CONTA'!$B$11)</f>
        <v/>
      </c>
      <c r="D404" s="22">
        <f>IF($A404&gt;'SUA CONTA'!$B$7,"",'SUA CONTA'!$B$12-C404)</f>
        <v/>
      </c>
      <c r="E404" s="22">
        <f>IF($A404&gt;'SUA CONTA'!$B$7,"",'SUA CONTA'!$B$12)</f>
        <v/>
      </c>
      <c r="F404" s="22">
        <f>IF($A404&gt;'SUA CONTA'!$B$7,"",B404-D404)</f>
        <v/>
      </c>
      <c r="G404" s="23">
        <f>IF(OR($A404&gt;'SUA CONTA'!$B$7,E404=0),"",C404/E404)</f>
        <v/>
      </c>
      <c r="H404" s="22">
        <f>IF($A404&gt;'SUA CONTA'!$B$7,"",H403+'SUA CONTA'!$B$12/(1+'SUA CONTA'!$B$11)^('SUA CONTA'!$B$7-$A404+1))</f>
        <v/>
      </c>
    </row>
    <row r="405">
      <c r="A405" s="21">
        <f>A404+1</f>
        <v/>
      </c>
      <c r="B405" s="22">
        <f>IF($A405&gt;'SUA CONTA'!$B$7,"",F404)</f>
        <v/>
      </c>
      <c r="C405" s="22">
        <f>IF($A405&gt;'SUA CONTA'!$B$7,"",B405*'SUA CONTA'!$B$11)</f>
        <v/>
      </c>
      <c r="D405" s="22">
        <f>IF($A405&gt;'SUA CONTA'!$B$7,"",'SUA CONTA'!$B$12-C405)</f>
        <v/>
      </c>
      <c r="E405" s="22">
        <f>IF($A405&gt;'SUA CONTA'!$B$7,"",'SUA CONTA'!$B$12)</f>
        <v/>
      </c>
      <c r="F405" s="22">
        <f>IF($A405&gt;'SUA CONTA'!$B$7,"",B405-D405)</f>
        <v/>
      </c>
      <c r="G405" s="23">
        <f>IF(OR($A405&gt;'SUA CONTA'!$B$7,E405=0),"",C405/E405)</f>
        <v/>
      </c>
      <c r="H405" s="22">
        <f>IF($A405&gt;'SUA CONTA'!$B$7,"",H404+'SUA CONTA'!$B$12/(1+'SUA CONTA'!$B$11)^('SUA CONTA'!$B$7-$A405+1))</f>
        <v/>
      </c>
    </row>
    <row r="406">
      <c r="A406" s="21">
        <f>A405+1</f>
        <v/>
      </c>
      <c r="B406" s="22">
        <f>IF($A406&gt;'SUA CONTA'!$B$7,"",F405)</f>
        <v/>
      </c>
      <c r="C406" s="22">
        <f>IF($A406&gt;'SUA CONTA'!$B$7,"",B406*'SUA CONTA'!$B$11)</f>
        <v/>
      </c>
      <c r="D406" s="22">
        <f>IF($A406&gt;'SUA CONTA'!$B$7,"",'SUA CONTA'!$B$12-C406)</f>
        <v/>
      </c>
      <c r="E406" s="22">
        <f>IF($A406&gt;'SUA CONTA'!$B$7,"",'SUA CONTA'!$B$12)</f>
        <v/>
      </c>
      <c r="F406" s="22">
        <f>IF($A406&gt;'SUA CONTA'!$B$7,"",B406-D406)</f>
        <v/>
      </c>
      <c r="G406" s="23">
        <f>IF(OR($A406&gt;'SUA CONTA'!$B$7,E406=0),"",C406/E406)</f>
        <v/>
      </c>
      <c r="H406" s="22">
        <f>IF($A406&gt;'SUA CONTA'!$B$7,"",H405+'SUA CONTA'!$B$12/(1+'SUA CONTA'!$B$11)^('SUA CONTA'!$B$7-$A406+1))</f>
        <v/>
      </c>
    </row>
    <row r="407">
      <c r="A407" s="21">
        <f>A406+1</f>
        <v/>
      </c>
      <c r="B407" s="22">
        <f>IF($A407&gt;'SUA CONTA'!$B$7,"",F406)</f>
        <v/>
      </c>
      <c r="C407" s="22">
        <f>IF($A407&gt;'SUA CONTA'!$B$7,"",B407*'SUA CONTA'!$B$11)</f>
        <v/>
      </c>
      <c r="D407" s="22">
        <f>IF($A407&gt;'SUA CONTA'!$B$7,"",'SUA CONTA'!$B$12-C407)</f>
        <v/>
      </c>
      <c r="E407" s="22">
        <f>IF($A407&gt;'SUA CONTA'!$B$7,"",'SUA CONTA'!$B$12)</f>
        <v/>
      </c>
      <c r="F407" s="22">
        <f>IF($A407&gt;'SUA CONTA'!$B$7,"",B407-D407)</f>
        <v/>
      </c>
      <c r="G407" s="23">
        <f>IF(OR($A407&gt;'SUA CONTA'!$B$7,E407=0),"",C407/E407)</f>
        <v/>
      </c>
      <c r="H407" s="22">
        <f>IF($A407&gt;'SUA CONTA'!$B$7,"",H406+'SUA CONTA'!$B$12/(1+'SUA CONTA'!$B$11)^('SUA CONTA'!$B$7-$A407+1))</f>
        <v/>
      </c>
    </row>
    <row r="408">
      <c r="A408" s="21">
        <f>A407+1</f>
        <v/>
      </c>
      <c r="B408" s="22">
        <f>IF($A408&gt;'SUA CONTA'!$B$7,"",F407)</f>
        <v/>
      </c>
      <c r="C408" s="22">
        <f>IF($A408&gt;'SUA CONTA'!$B$7,"",B408*'SUA CONTA'!$B$11)</f>
        <v/>
      </c>
      <c r="D408" s="22">
        <f>IF($A408&gt;'SUA CONTA'!$B$7,"",'SUA CONTA'!$B$12-C408)</f>
        <v/>
      </c>
      <c r="E408" s="22">
        <f>IF($A408&gt;'SUA CONTA'!$B$7,"",'SUA CONTA'!$B$12)</f>
        <v/>
      </c>
      <c r="F408" s="22">
        <f>IF($A408&gt;'SUA CONTA'!$B$7,"",B408-D408)</f>
        <v/>
      </c>
      <c r="G408" s="23">
        <f>IF(OR($A408&gt;'SUA CONTA'!$B$7,E408=0),"",C408/E408)</f>
        <v/>
      </c>
      <c r="H408" s="22">
        <f>IF($A408&gt;'SUA CONTA'!$B$7,"",H407+'SUA CONTA'!$B$12/(1+'SUA CONTA'!$B$11)^('SUA CONTA'!$B$7-$A408+1))</f>
        <v/>
      </c>
    </row>
    <row r="409">
      <c r="A409" s="21">
        <f>A408+1</f>
        <v/>
      </c>
      <c r="B409" s="22">
        <f>IF($A409&gt;'SUA CONTA'!$B$7,"",F408)</f>
        <v/>
      </c>
      <c r="C409" s="22">
        <f>IF($A409&gt;'SUA CONTA'!$B$7,"",B409*'SUA CONTA'!$B$11)</f>
        <v/>
      </c>
      <c r="D409" s="22">
        <f>IF($A409&gt;'SUA CONTA'!$B$7,"",'SUA CONTA'!$B$12-C409)</f>
        <v/>
      </c>
      <c r="E409" s="22">
        <f>IF($A409&gt;'SUA CONTA'!$B$7,"",'SUA CONTA'!$B$12)</f>
        <v/>
      </c>
      <c r="F409" s="22">
        <f>IF($A409&gt;'SUA CONTA'!$B$7,"",B409-D409)</f>
        <v/>
      </c>
      <c r="G409" s="23">
        <f>IF(OR($A409&gt;'SUA CONTA'!$B$7,E409=0),"",C409/E409)</f>
        <v/>
      </c>
      <c r="H409" s="22">
        <f>IF($A409&gt;'SUA CONTA'!$B$7,"",H408+'SUA CONTA'!$B$12/(1+'SUA CONTA'!$B$11)^('SUA CONTA'!$B$7-$A409+1))</f>
        <v/>
      </c>
    </row>
    <row r="410">
      <c r="A410" s="21">
        <f>A409+1</f>
        <v/>
      </c>
      <c r="B410" s="22">
        <f>IF($A410&gt;'SUA CONTA'!$B$7,"",F409)</f>
        <v/>
      </c>
      <c r="C410" s="22">
        <f>IF($A410&gt;'SUA CONTA'!$B$7,"",B410*'SUA CONTA'!$B$11)</f>
        <v/>
      </c>
      <c r="D410" s="22">
        <f>IF($A410&gt;'SUA CONTA'!$B$7,"",'SUA CONTA'!$B$12-C410)</f>
        <v/>
      </c>
      <c r="E410" s="22">
        <f>IF($A410&gt;'SUA CONTA'!$B$7,"",'SUA CONTA'!$B$12)</f>
        <v/>
      </c>
      <c r="F410" s="22">
        <f>IF($A410&gt;'SUA CONTA'!$B$7,"",B410-D410)</f>
        <v/>
      </c>
      <c r="G410" s="23">
        <f>IF(OR($A410&gt;'SUA CONTA'!$B$7,E410=0),"",C410/E410)</f>
        <v/>
      </c>
      <c r="H410" s="22">
        <f>IF($A410&gt;'SUA CONTA'!$B$7,"",H409+'SUA CONTA'!$B$12/(1+'SUA CONTA'!$B$11)^('SUA CONTA'!$B$7-$A410+1))</f>
        <v/>
      </c>
    </row>
    <row r="411">
      <c r="A411" s="18">
        <f>A410+1</f>
        <v/>
      </c>
      <c r="B411" s="19">
        <f>IF($A411&gt;'SUA CONTA'!$B$7,"",F410)</f>
        <v/>
      </c>
      <c r="C411" s="19">
        <f>IF($A411&gt;'SUA CONTA'!$B$7,"",B411*'SUA CONTA'!$B$11)</f>
        <v/>
      </c>
      <c r="D411" s="19">
        <f>IF($A411&gt;'SUA CONTA'!$B$7,"",'SUA CONTA'!$B$12-C411)</f>
        <v/>
      </c>
      <c r="E411" s="19">
        <f>IF($A411&gt;'SUA CONTA'!$B$7,"",'SUA CONTA'!$B$12)</f>
        <v/>
      </c>
      <c r="F411" s="19">
        <f>IF($A411&gt;'SUA CONTA'!$B$7,"",B411-D411)</f>
        <v/>
      </c>
      <c r="G411" s="20">
        <f>IF(OR($A411&gt;'SUA CONTA'!$B$7,E411=0),"",C411/E411)</f>
        <v/>
      </c>
      <c r="H411" s="19">
        <f>IF($A411&gt;'SUA CONTA'!$B$7,"",H410+'SUA CONTA'!$B$12/(1+'SUA CONTA'!$B$11)^('SUA CONTA'!$B$7-$A411+1))</f>
        <v/>
      </c>
    </row>
    <row r="412">
      <c r="A412" s="21">
        <f>A411+1</f>
        <v/>
      </c>
      <c r="B412" s="22">
        <f>IF($A412&gt;'SUA CONTA'!$B$7,"",F411)</f>
        <v/>
      </c>
      <c r="C412" s="22">
        <f>IF($A412&gt;'SUA CONTA'!$B$7,"",B412*'SUA CONTA'!$B$11)</f>
        <v/>
      </c>
      <c r="D412" s="22">
        <f>IF($A412&gt;'SUA CONTA'!$B$7,"",'SUA CONTA'!$B$12-C412)</f>
        <v/>
      </c>
      <c r="E412" s="22">
        <f>IF($A412&gt;'SUA CONTA'!$B$7,"",'SUA CONTA'!$B$12)</f>
        <v/>
      </c>
      <c r="F412" s="22">
        <f>IF($A412&gt;'SUA CONTA'!$B$7,"",B412-D412)</f>
        <v/>
      </c>
      <c r="G412" s="23">
        <f>IF(OR($A412&gt;'SUA CONTA'!$B$7,E412=0),"",C412/E412)</f>
        <v/>
      </c>
      <c r="H412" s="22">
        <f>IF($A412&gt;'SUA CONTA'!$B$7,"",H411+'SUA CONTA'!$B$12/(1+'SUA CONTA'!$B$11)^('SUA CONTA'!$B$7-$A412+1))</f>
        <v/>
      </c>
    </row>
    <row r="413">
      <c r="A413" s="21">
        <f>A412+1</f>
        <v/>
      </c>
      <c r="B413" s="22">
        <f>IF($A413&gt;'SUA CONTA'!$B$7,"",F412)</f>
        <v/>
      </c>
      <c r="C413" s="22">
        <f>IF($A413&gt;'SUA CONTA'!$B$7,"",B413*'SUA CONTA'!$B$11)</f>
        <v/>
      </c>
      <c r="D413" s="22">
        <f>IF($A413&gt;'SUA CONTA'!$B$7,"",'SUA CONTA'!$B$12-C413)</f>
        <v/>
      </c>
      <c r="E413" s="22">
        <f>IF($A413&gt;'SUA CONTA'!$B$7,"",'SUA CONTA'!$B$12)</f>
        <v/>
      </c>
      <c r="F413" s="22">
        <f>IF($A413&gt;'SUA CONTA'!$B$7,"",B413-D413)</f>
        <v/>
      </c>
      <c r="G413" s="23">
        <f>IF(OR($A413&gt;'SUA CONTA'!$B$7,E413=0),"",C413/E413)</f>
        <v/>
      </c>
      <c r="H413" s="22">
        <f>IF($A413&gt;'SUA CONTA'!$B$7,"",H412+'SUA CONTA'!$B$12/(1+'SUA CONTA'!$B$11)^('SUA CONTA'!$B$7-$A413+1))</f>
        <v/>
      </c>
    </row>
    <row r="414">
      <c r="A414" s="21">
        <f>A413+1</f>
        <v/>
      </c>
      <c r="B414" s="22">
        <f>IF($A414&gt;'SUA CONTA'!$B$7,"",F413)</f>
        <v/>
      </c>
      <c r="C414" s="22">
        <f>IF($A414&gt;'SUA CONTA'!$B$7,"",B414*'SUA CONTA'!$B$11)</f>
        <v/>
      </c>
      <c r="D414" s="22">
        <f>IF($A414&gt;'SUA CONTA'!$B$7,"",'SUA CONTA'!$B$12-C414)</f>
        <v/>
      </c>
      <c r="E414" s="22">
        <f>IF($A414&gt;'SUA CONTA'!$B$7,"",'SUA CONTA'!$B$12)</f>
        <v/>
      </c>
      <c r="F414" s="22">
        <f>IF($A414&gt;'SUA CONTA'!$B$7,"",B414-D414)</f>
        <v/>
      </c>
      <c r="G414" s="23">
        <f>IF(OR($A414&gt;'SUA CONTA'!$B$7,E414=0),"",C414/E414)</f>
        <v/>
      </c>
      <c r="H414" s="22">
        <f>IF($A414&gt;'SUA CONTA'!$B$7,"",H413+'SUA CONTA'!$B$12/(1+'SUA CONTA'!$B$11)^('SUA CONTA'!$B$7-$A414+1))</f>
        <v/>
      </c>
    </row>
    <row r="415">
      <c r="A415" s="21">
        <f>A414+1</f>
        <v/>
      </c>
      <c r="B415" s="22">
        <f>IF($A415&gt;'SUA CONTA'!$B$7,"",F414)</f>
        <v/>
      </c>
      <c r="C415" s="22">
        <f>IF($A415&gt;'SUA CONTA'!$B$7,"",B415*'SUA CONTA'!$B$11)</f>
        <v/>
      </c>
      <c r="D415" s="22">
        <f>IF($A415&gt;'SUA CONTA'!$B$7,"",'SUA CONTA'!$B$12-C415)</f>
        <v/>
      </c>
      <c r="E415" s="22">
        <f>IF($A415&gt;'SUA CONTA'!$B$7,"",'SUA CONTA'!$B$12)</f>
        <v/>
      </c>
      <c r="F415" s="22">
        <f>IF($A415&gt;'SUA CONTA'!$B$7,"",B415-D415)</f>
        <v/>
      </c>
      <c r="G415" s="23">
        <f>IF(OR($A415&gt;'SUA CONTA'!$B$7,E415=0),"",C415/E415)</f>
        <v/>
      </c>
      <c r="H415" s="22">
        <f>IF($A415&gt;'SUA CONTA'!$B$7,"",H414+'SUA CONTA'!$B$12/(1+'SUA CONTA'!$B$11)^('SUA CONTA'!$B$7-$A415+1))</f>
        <v/>
      </c>
    </row>
    <row r="416">
      <c r="A416" s="21">
        <f>A415+1</f>
        <v/>
      </c>
      <c r="B416" s="22">
        <f>IF($A416&gt;'SUA CONTA'!$B$7,"",F415)</f>
        <v/>
      </c>
      <c r="C416" s="22">
        <f>IF($A416&gt;'SUA CONTA'!$B$7,"",B416*'SUA CONTA'!$B$11)</f>
        <v/>
      </c>
      <c r="D416" s="22">
        <f>IF($A416&gt;'SUA CONTA'!$B$7,"",'SUA CONTA'!$B$12-C416)</f>
        <v/>
      </c>
      <c r="E416" s="22">
        <f>IF($A416&gt;'SUA CONTA'!$B$7,"",'SUA CONTA'!$B$12)</f>
        <v/>
      </c>
      <c r="F416" s="22">
        <f>IF($A416&gt;'SUA CONTA'!$B$7,"",B416-D416)</f>
        <v/>
      </c>
      <c r="G416" s="23">
        <f>IF(OR($A416&gt;'SUA CONTA'!$B$7,E416=0),"",C416/E416)</f>
        <v/>
      </c>
      <c r="H416" s="22">
        <f>IF($A416&gt;'SUA CONTA'!$B$7,"",H415+'SUA CONTA'!$B$12/(1+'SUA CONTA'!$B$11)^('SUA CONTA'!$B$7-$A416+1))</f>
        <v/>
      </c>
    </row>
    <row r="417">
      <c r="A417" s="21">
        <f>A416+1</f>
        <v/>
      </c>
      <c r="B417" s="22">
        <f>IF($A417&gt;'SUA CONTA'!$B$7,"",F416)</f>
        <v/>
      </c>
      <c r="C417" s="22">
        <f>IF($A417&gt;'SUA CONTA'!$B$7,"",B417*'SUA CONTA'!$B$11)</f>
        <v/>
      </c>
      <c r="D417" s="22">
        <f>IF($A417&gt;'SUA CONTA'!$B$7,"",'SUA CONTA'!$B$12-C417)</f>
        <v/>
      </c>
      <c r="E417" s="22">
        <f>IF($A417&gt;'SUA CONTA'!$B$7,"",'SUA CONTA'!$B$12)</f>
        <v/>
      </c>
      <c r="F417" s="22">
        <f>IF($A417&gt;'SUA CONTA'!$B$7,"",B417-D417)</f>
        <v/>
      </c>
      <c r="G417" s="23">
        <f>IF(OR($A417&gt;'SUA CONTA'!$B$7,E417=0),"",C417/E417)</f>
        <v/>
      </c>
      <c r="H417" s="22">
        <f>IF($A417&gt;'SUA CONTA'!$B$7,"",H416+'SUA CONTA'!$B$12/(1+'SUA CONTA'!$B$11)^('SUA CONTA'!$B$7-$A417+1))</f>
        <v/>
      </c>
    </row>
    <row r="418">
      <c r="A418" s="21">
        <f>A417+1</f>
        <v/>
      </c>
      <c r="B418" s="22">
        <f>IF($A418&gt;'SUA CONTA'!$B$7,"",F417)</f>
        <v/>
      </c>
      <c r="C418" s="22">
        <f>IF($A418&gt;'SUA CONTA'!$B$7,"",B418*'SUA CONTA'!$B$11)</f>
        <v/>
      </c>
      <c r="D418" s="22">
        <f>IF($A418&gt;'SUA CONTA'!$B$7,"",'SUA CONTA'!$B$12-C418)</f>
        <v/>
      </c>
      <c r="E418" s="22">
        <f>IF($A418&gt;'SUA CONTA'!$B$7,"",'SUA CONTA'!$B$12)</f>
        <v/>
      </c>
      <c r="F418" s="22">
        <f>IF($A418&gt;'SUA CONTA'!$B$7,"",B418-D418)</f>
        <v/>
      </c>
      <c r="G418" s="23">
        <f>IF(OR($A418&gt;'SUA CONTA'!$B$7,E418=0),"",C418/E418)</f>
        <v/>
      </c>
      <c r="H418" s="22">
        <f>IF($A418&gt;'SUA CONTA'!$B$7,"",H417+'SUA CONTA'!$B$12/(1+'SUA CONTA'!$B$11)^('SUA CONTA'!$B$7-$A418+1))</f>
        <v/>
      </c>
    </row>
    <row r="419">
      <c r="A419" s="21">
        <f>A418+1</f>
        <v/>
      </c>
      <c r="B419" s="22">
        <f>IF($A419&gt;'SUA CONTA'!$B$7,"",F418)</f>
        <v/>
      </c>
      <c r="C419" s="22">
        <f>IF($A419&gt;'SUA CONTA'!$B$7,"",B419*'SUA CONTA'!$B$11)</f>
        <v/>
      </c>
      <c r="D419" s="22">
        <f>IF($A419&gt;'SUA CONTA'!$B$7,"",'SUA CONTA'!$B$12-C419)</f>
        <v/>
      </c>
      <c r="E419" s="22">
        <f>IF($A419&gt;'SUA CONTA'!$B$7,"",'SUA CONTA'!$B$12)</f>
        <v/>
      </c>
      <c r="F419" s="22">
        <f>IF($A419&gt;'SUA CONTA'!$B$7,"",B419-D419)</f>
        <v/>
      </c>
      <c r="G419" s="23">
        <f>IF(OR($A419&gt;'SUA CONTA'!$B$7,E419=0),"",C419/E419)</f>
        <v/>
      </c>
      <c r="H419" s="22">
        <f>IF($A419&gt;'SUA CONTA'!$B$7,"",H418+'SUA CONTA'!$B$12/(1+'SUA CONTA'!$B$11)^('SUA CONTA'!$B$7-$A419+1))</f>
        <v/>
      </c>
    </row>
    <row r="420">
      <c r="A420" s="21">
        <f>A419+1</f>
        <v/>
      </c>
      <c r="B420" s="22">
        <f>IF($A420&gt;'SUA CONTA'!$B$7,"",F419)</f>
        <v/>
      </c>
      <c r="C420" s="22">
        <f>IF($A420&gt;'SUA CONTA'!$B$7,"",B420*'SUA CONTA'!$B$11)</f>
        <v/>
      </c>
      <c r="D420" s="22">
        <f>IF($A420&gt;'SUA CONTA'!$B$7,"",'SUA CONTA'!$B$12-C420)</f>
        <v/>
      </c>
      <c r="E420" s="22">
        <f>IF($A420&gt;'SUA CONTA'!$B$7,"",'SUA CONTA'!$B$12)</f>
        <v/>
      </c>
      <c r="F420" s="22">
        <f>IF($A420&gt;'SUA CONTA'!$B$7,"",B420-D420)</f>
        <v/>
      </c>
      <c r="G420" s="23">
        <f>IF(OR($A420&gt;'SUA CONTA'!$B$7,E420=0),"",C420/E420)</f>
        <v/>
      </c>
      <c r="H420" s="22">
        <f>IF($A420&gt;'SUA CONTA'!$B$7,"",H419+'SUA CONTA'!$B$12/(1+'SUA CONTA'!$B$11)^('SUA CONTA'!$B$7-$A420+1))</f>
        <v/>
      </c>
    </row>
    <row r="421">
      <c r="A421" s="21">
        <f>A420+1</f>
        <v/>
      </c>
      <c r="B421" s="22">
        <f>IF($A421&gt;'SUA CONTA'!$B$7,"",F420)</f>
        <v/>
      </c>
      <c r="C421" s="22">
        <f>IF($A421&gt;'SUA CONTA'!$B$7,"",B421*'SUA CONTA'!$B$11)</f>
        <v/>
      </c>
      <c r="D421" s="22">
        <f>IF($A421&gt;'SUA CONTA'!$B$7,"",'SUA CONTA'!$B$12-C421)</f>
        <v/>
      </c>
      <c r="E421" s="22">
        <f>IF($A421&gt;'SUA CONTA'!$B$7,"",'SUA CONTA'!$B$12)</f>
        <v/>
      </c>
      <c r="F421" s="22">
        <f>IF($A421&gt;'SUA CONTA'!$B$7,"",B421-D421)</f>
        <v/>
      </c>
      <c r="G421" s="23">
        <f>IF(OR($A421&gt;'SUA CONTA'!$B$7,E421=0),"",C421/E421)</f>
        <v/>
      </c>
      <c r="H421" s="22">
        <f>IF($A421&gt;'SUA CONTA'!$B$7,"",H420+'SUA CONTA'!$B$12/(1+'SUA CONTA'!$B$11)^('SUA CONTA'!$B$7-$A421+1))</f>
        <v/>
      </c>
    </row>
    <row r="422">
      <c r="A422" s="21">
        <f>A421+1</f>
        <v/>
      </c>
      <c r="B422" s="22">
        <f>IF($A422&gt;'SUA CONTA'!$B$7,"",F421)</f>
        <v/>
      </c>
      <c r="C422" s="22">
        <f>IF($A422&gt;'SUA CONTA'!$B$7,"",B422*'SUA CONTA'!$B$11)</f>
        <v/>
      </c>
      <c r="D422" s="22">
        <f>IF($A422&gt;'SUA CONTA'!$B$7,"",'SUA CONTA'!$B$12-C422)</f>
        <v/>
      </c>
      <c r="E422" s="22">
        <f>IF($A422&gt;'SUA CONTA'!$B$7,"",'SUA CONTA'!$B$12)</f>
        <v/>
      </c>
      <c r="F422" s="22">
        <f>IF($A422&gt;'SUA CONTA'!$B$7,"",B422-D422)</f>
        <v/>
      </c>
      <c r="G422" s="23">
        <f>IF(OR($A422&gt;'SUA CONTA'!$B$7,E422=0),"",C422/E422)</f>
        <v/>
      </c>
      <c r="H422" s="22">
        <f>IF($A422&gt;'SUA CONTA'!$B$7,"",H421+'SUA CONTA'!$B$12/(1+'SUA CONTA'!$B$11)^('SUA CONTA'!$B$7-$A422+1))</f>
        <v/>
      </c>
    </row>
  </sheetData>
  <mergeCells count="1">
    <mergeCell ref="A1:H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B2:B23"/>
  <sheetViews>
    <sheetView workbookViewId="0">
      <selection activeCell="A1" sqref="A1"/>
    </sheetView>
  </sheetViews>
  <sheetFormatPr baseColWidth="8" defaultRowHeight="15"/>
  <cols>
    <col width="4" customWidth="1" min="1" max="1"/>
    <col width="104" customWidth="1" min="2" max="2"/>
  </cols>
  <sheetData>
    <row r="2" ht="30" customHeight="1">
      <c r="B2" s="1" t="inlineStr">
        <is>
          <t>COMO LER ESTA PLANILHA</t>
        </is>
      </c>
    </row>
    <row r="4" ht="24" customHeight="1">
      <c r="B4" s="24" t="inlineStr">
        <is>
          <t>Só quatro campos se digita</t>
        </is>
      </c>
    </row>
    <row r="5" ht="64" customHeight="1">
      <c r="B5" s="25" t="inlineStr">
        <is>
          <t>Na aba SUA CONTA, os quatro valores com fundo claro e borda escura. Todo o resto — inclusive as 420 linhas da aba MÊS A MÊS — é fórmula. Mudou a taxa, mudou a tabela inteira. Não há um único número colado.</t>
        </is>
      </c>
    </row>
    <row r="7" ht="24" customHeight="1">
      <c r="B7" s="24" t="inlineStr">
        <is>
          <t>Por que a primeira parcela é quase toda juros</t>
        </is>
      </c>
    </row>
    <row r="8" ht="64" customHeight="1">
      <c r="B8" s="25" t="inlineStr">
        <is>
          <t>O juro do mês incide sobre o saldo INTEIRO. No começo o saldo é o maior possível, então quase toda a parcela vai embora em juros e quase nada abate a dívida. Olhe a coluna 'Juros do mês' na aba MÊS A MÊS: ela cai devagar no início e desaba no fim.</t>
        </is>
      </c>
    </row>
    <row r="10" ht="24" customHeight="1">
      <c r="B10" s="24" t="inlineStr">
        <is>
          <t>Por que amortizar apaga as parcelas do FIM</t>
        </is>
      </c>
    </row>
    <row r="11" ht="64" customHeight="1">
      <c r="B11" s="25" t="inlineStr">
        <is>
          <t>As últimas parcelas são as mais baratas de apagar hoje, porque estão mais distantes no tempo. A coluna auxiliar mostra exatamente isso: quanto custa, em dinheiro de hoje, eliminar as parcelas contando de trás para frente. Por isso um aporte pequeno derruba várias parcelas de uma vez.</t>
        </is>
      </c>
    </row>
    <row r="13" ht="24" customHeight="1">
      <c r="B13" s="24" t="inlineStr">
        <is>
          <t>Prazo ou parcela — a escolha que muda tudo</t>
        </is>
      </c>
    </row>
    <row r="14" ht="64" customHeight="1">
      <c r="B14" s="25" t="inlineStr">
        <is>
          <t>Ao amortizar, o banco pergunta se você quer reduzir o PRAZO ou o VALOR DA PARCELA. Esta planilha calcula a redução de PRAZO. Reduzir a parcela mantém você pagando juros pelo mesmo tempo, e o ganho é muito menor. Se o gerente não perguntar, pergunte você.</t>
        </is>
      </c>
    </row>
    <row r="16" ht="24" customHeight="1">
      <c r="B16" s="24" t="inlineStr">
        <is>
          <t>O que esta planilha NÃO faz</t>
        </is>
      </c>
    </row>
    <row r="17" ht="80" customHeight="1">
      <c r="B17" s="25" t="inlineStr">
        <is>
          <t>Não diz se você deve amortizar. Essa conta depende de comparar o custo da sua dívida com o que o seu dinheiro renderia em outro lugar, e isso muda com a data, com o seu imposto e com a sua situação. A planilha mostra um lado da comparação com precisão. O outro lado, e a decisão, são seus.</t>
        </is>
      </c>
    </row>
    <row r="19" ht="24" customHeight="1">
      <c r="B19" s="24" t="inlineStr">
        <is>
          <t>De onde saem os valores iniciais</t>
        </is>
      </c>
    </row>
    <row r="20" ht="64" customHeight="1">
      <c r="B20" s="25" t="inlineStr">
        <is>
          <t>Os números que vêm preenchidos são os do episódio 001: R$ 136.000 em 360 meses a 11,4194% ao ano. Eles reproduzem exatamente o que o vídeo mostra — R$ 461.160 pagos no total e 96,1% de juros na primeira parcela. Troque pelos seus.</t>
        </is>
      </c>
    </row>
    <row r="22" ht="24" customHeight="1">
      <c r="B22" s="24" t="inlineStr">
        <is>
          <t>Aviso</t>
        </is>
      </c>
    </row>
    <row r="23" ht="112" customHeight="1">
      <c r="B23" s="25" t="inlineStr">
        <is>
          <t>Material educativo. Não é recomendação de investimento, consultoria financeira nem análise de valores mobiliários. As contas mostram o resultado dos números que você informa. A decisão é sua, com as regras vigentes na data em que decidir.
dinheironopapel.com · contato@dinheironopapel.com</t>
        </is>
      </c>
    </row>
  </sheetData>
  <mergeCells count="1">
    <mergeCell ref="B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Dinheiro no Papel</dc:creator>
  <dc:title>Kit #001 · Tabela de amortização</dc:title>
  <dc:description>Planilha do episódio 001. Troque os quatro valores da aba SUA CONTA pelos seus. dinheironopapel.com</dc:description>
  <dcterms:created xsi:type="dcterms:W3CDTF">2026-08-03T01:01:10Z</dcterms:created>
  <dcterms:modified xsi:type="dcterms:W3CDTF">2026-08-03T01:01:10Z</dcterms:modified>
</cp:coreProperties>
</file>